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85" i="1"/>
  <c r="M85"/>
  <c r="K85"/>
  <c r="I85"/>
  <c r="G85"/>
  <c r="O84"/>
  <c r="M84"/>
  <c r="K84"/>
  <c r="I84"/>
  <c r="G84"/>
  <c r="O83"/>
  <c r="M83"/>
  <c r="K83"/>
  <c r="I83"/>
  <c r="G83"/>
  <c r="O82"/>
  <c r="M82"/>
  <c r="K82"/>
  <c r="I82"/>
  <c r="G82"/>
  <c r="O81"/>
  <c r="M81"/>
  <c r="K81"/>
  <c r="I81"/>
  <c r="G81"/>
  <c r="O80"/>
  <c r="M80"/>
  <c r="K80"/>
  <c r="I80"/>
  <c r="G80"/>
  <c r="O79"/>
  <c r="M79"/>
  <c r="K79"/>
  <c r="I79"/>
  <c r="G79"/>
  <c r="O78"/>
  <c r="M78"/>
  <c r="K78"/>
  <c r="I78"/>
  <c r="G78"/>
  <c r="O77"/>
  <c r="M77"/>
  <c r="K77"/>
  <c r="I77"/>
  <c r="G77"/>
  <c r="O76"/>
  <c r="M76"/>
  <c r="K76"/>
  <c r="I76"/>
  <c r="G76"/>
  <c r="O75"/>
  <c r="M75"/>
  <c r="K75"/>
  <c r="I75"/>
  <c r="G75"/>
  <c r="O74"/>
  <c r="M74"/>
  <c r="K74"/>
  <c r="I74"/>
  <c r="G74"/>
  <c r="O73"/>
  <c r="M73"/>
  <c r="K73"/>
  <c r="I73"/>
  <c r="G73"/>
  <c r="O72"/>
  <c r="M72"/>
  <c r="K72"/>
  <c r="I72"/>
  <c r="G72"/>
  <c r="O71"/>
  <c r="M71"/>
  <c r="K71"/>
  <c r="I71"/>
  <c r="G71"/>
  <c r="O70"/>
  <c r="M70"/>
  <c r="K70"/>
  <c r="I70"/>
  <c r="G70"/>
  <c r="O69"/>
  <c r="M69"/>
  <c r="K69"/>
  <c r="I69"/>
  <c r="G69"/>
  <c r="O68"/>
  <c r="M68"/>
  <c r="K68"/>
  <c r="I68"/>
  <c r="G68"/>
  <c r="O67"/>
  <c r="M67"/>
  <c r="K67"/>
  <c r="I67"/>
  <c r="G67"/>
  <c r="O66"/>
  <c r="M66"/>
  <c r="K66"/>
  <c r="I66"/>
  <c r="G66"/>
  <c r="O65"/>
  <c r="M65"/>
  <c r="K65"/>
  <c r="I65"/>
  <c r="G65"/>
  <c r="O64"/>
  <c r="M64"/>
  <c r="K64"/>
  <c r="I64"/>
  <c r="G64"/>
  <c r="O63"/>
  <c r="M63"/>
  <c r="K63"/>
  <c r="I63"/>
  <c r="G63"/>
  <c r="O62"/>
  <c r="M62"/>
  <c r="K62"/>
  <c r="I62"/>
  <c r="G62"/>
  <c r="O61"/>
  <c r="M61"/>
  <c r="K61"/>
  <c r="I61"/>
  <c r="G61"/>
  <c r="O60"/>
  <c r="M60"/>
  <c r="K60"/>
  <c r="I60"/>
  <c r="G60"/>
  <c r="O59"/>
  <c r="M59"/>
  <c r="K59"/>
  <c r="I59"/>
  <c r="G59"/>
  <c r="O58"/>
  <c r="M58"/>
  <c r="K58"/>
  <c r="I58"/>
  <c r="G58"/>
  <c r="O57"/>
  <c r="M57"/>
  <c r="K57"/>
  <c r="I57"/>
  <c r="G57"/>
  <c r="O56"/>
  <c r="M56"/>
  <c r="K56"/>
  <c r="I56"/>
  <c r="G56"/>
  <c r="O55"/>
  <c r="M55"/>
  <c r="K55"/>
  <c r="I55"/>
  <c r="G55"/>
  <c r="O54"/>
  <c r="M54"/>
  <c r="K54"/>
  <c r="I54"/>
  <c r="G54"/>
  <c r="O53"/>
  <c r="M53"/>
  <c r="K53"/>
  <c r="I53"/>
  <c r="G53"/>
  <c r="O52"/>
  <c r="M52"/>
  <c r="K52"/>
  <c r="I52"/>
  <c r="G52"/>
  <c r="O51"/>
  <c r="M51"/>
  <c r="K51"/>
  <c r="I51"/>
  <c r="G51"/>
  <c r="O50"/>
  <c r="M50"/>
  <c r="K50"/>
  <c r="I50"/>
  <c r="G50"/>
  <c r="O49"/>
  <c r="M49"/>
  <c r="K49"/>
  <c r="I49"/>
  <c r="G49"/>
  <c r="O48"/>
  <c r="M48"/>
  <c r="K48"/>
  <c r="I48"/>
  <c r="G48"/>
  <c r="O47"/>
  <c r="M47"/>
  <c r="K47"/>
  <c r="I47"/>
  <c r="G47"/>
  <c r="O46"/>
  <c r="M46"/>
  <c r="K46"/>
  <c r="I46"/>
  <c r="G46"/>
  <c r="O45"/>
  <c r="M45"/>
  <c r="K45"/>
  <c r="I45"/>
  <c r="G45"/>
  <c r="O44"/>
  <c r="M44"/>
  <c r="K44"/>
  <c r="I44"/>
  <c r="G44"/>
  <c r="O43"/>
  <c r="M43"/>
  <c r="K43"/>
  <c r="I43"/>
  <c r="G43"/>
  <c r="O42"/>
  <c r="M42"/>
  <c r="K42"/>
  <c r="I42"/>
  <c r="G42"/>
  <c r="O41"/>
  <c r="M41"/>
  <c r="K41"/>
  <c r="I41"/>
  <c r="G41"/>
  <c r="O40"/>
  <c r="M40"/>
  <c r="K40"/>
  <c r="I40"/>
  <c r="G40"/>
  <c r="O39"/>
  <c r="M39"/>
  <c r="K39"/>
  <c r="I39"/>
  <c r="G39"/>
  <c r="O38"/>
  <c r="M38"/>
  <c r="K38"/>
  <c r="I38"/>
  <c r="G38"/>
  <c r="O37"/>
  <c r="M37"/>
  <c r="K37"/>
  <c r="I37"/>
  <c r="G37"/>
  <c r="O36"/>
  <c r="M36"/>
  <c r="K36"/>
  <c r="I36"/>
  <c r="G36"/>
  <c r="O35"/>
  <c r="M35"/>
  <c r="K35"/>
  <c r="I35"/>
  <c r="G35"/>
  <c r="O34"/>
  <c r="M34"/>
  <c r="K34"/>
  <c r="I34"/>
  <c r="G34"/>
  <c r="O33"/>
  <c r="M33"/>
  <c r="K33"/>
  <c r="I33"/>
  <c r="G33"/>
  <c r="O32"/>
  <c r="M32"/>
  <c r="K32"/>
  <c r="I32"/>
  <c r="G32"/>
  <c r="O31"/>
  <c r="M31"/>
  <c r="K31"/>
  <c r="I31"/>
  <c r="G31"/>
  <c r="O30"/>
  <c r="M30"/>
  <c r="K30"/>
  <c r="I30"/>
  <c r="G30"/>
  <c r="O29"/>
  <c r="M29"/>
  <c r="K29"/>
  <c r="I29"/>
  <c r="G29"/>
  <c r="O28"/>
  <c r="M28"/>
  <c r="K28"/>
  <c r="I28"/>
  <c r="G28"/>
  <c r="O27"/>
  <c r="M27"/>
  <c r="K27"/>
  <c r="I27"/>
  <c r="G27"/>
  <c r="O26"/>
  <c r="M26"/>
  <c r="K26"/>
  <c r="I26"/>
  <c r="G26"/>
  <c r="O25"/>
  <c r="M25"/>
  <c r="K25"/>
  <c r="I25"/>
  <c r="G25"/>
  <c r="O24"/>
  <c r="M24"/>
  <c r="K24"/>
  <c r="I24"/>
  <c r="G24"/>
  <c r="O23"/>
  <c r="M23"/>
  <c r="K23"/>
  <c r="I23"/>
  <c r="G23"/>
  <c r="O22"/>
  <c r="M22"/>
  <c r="M86" s="1"/>
  <c r="K22"/>
  <c r="I22"/>
  <c r="I86" s="1"/>
  <c r="G22"/>
  <c r="O21"/>
  <c r="O86" s="1"/>
  <c r="M21"/>
  <c r="K21"/>
  <c r="K86" s="1"/>
  <c r="I21"/>
  <c r="G21"/>
  <c r="G86" s="1"/>
</calcChain>
</file>

<file path=xl/sharedStrings.xml><?xml version="1.0" encoding="utf-8"?>
<sst xmlns="http://schemas.openxmlformats.org/spreadsheetml/2006/main" count="236" uniqueCount="132">
  <si>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</si>
  <si>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>город Кызылорда                                                                                                          №2                                                                   15 января 2020 г.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</si>
  <si>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</si>
  <si>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</si>
  <si>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</si>
  <si>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</si>
  <si>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</si>
  <si>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«Гюрза Мед» город Алматы Ауэзовский район ул.Утеген батыра 11А офис 323</t>
  </si>
  <si>
    <t xml:space="preserve">          2) ТОО «ЕврАзЭС Холдинг» город Алматы Наурызбайский район мкр Калкаман 2 ул Нурпейсова Б дом 101</t>
  </si>
  <si>
    <t xml:space="preserve">          3) ТОО «КМК- АMANAT» город Алматы Ауэзовский район ул Рыскулбекова дом 39А офис 103</t>
  </si>
  <si>
    <t xml:space="preserve">          4) ТОО «UMC-Kazakhstan» город Алматы Ауэзовский район Жетісу 4 дом 10 кв 44 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</si>
  <si>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</si>
  <si>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</si>
  <si>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</si>
  <si>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</si>
  <si>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</si>
  <si>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</si>
  <si>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2020 год</t>
  </si>
  <si>
    <t>ТОО «Гюрза Мед»</t>
  </si>
  <si>
    <t xml:space="preserve">ТОО «ЕврАзЭС Холдинг» </t>
  </si>
  <si>
    <t>ТОО «КМК- АMANAT»</t>
  </si>
  <si>
    <t>ТОО «UMC-Kazakhstan»</t>
  </si>
  <si>
    <t xml:space="preserve">Кол-во
</t>
  </si>
  <si>
    <t>цена</t>
  </si>
  <si>
    <t>итого</t>
  </si>
  <si>
    <t xml:space="preserve">цена </t>
  </si>
  <si>
    <t>Абсорбент для наркозного дыхательного аппарата</t>
  </si>
  <si>
    <t>Дыхательного аппарата по  5 литр</t>
  </si>
  <si>
    <t>литр</t>
  </si>
  <si>
    <t>Викрил W 9122 длина 70 см,игла 26мм</t>
  </si>
  <si>
    <t>штук</t>
  </si>
  <si>
    <t>Викрил W 9375 длина 75 см, игла 45 мм</t>
  </si>
  <si>
    <t xml:space="preserve">Воздуховодная трубка взрослые   </t>
  </si>
  <si>
    <t>размер  110 мм  № 5</t>
  </si>
  <si>
    <t xml:space="preserve">размер  100 мм  №4 </t>
  </si>
  <si>
    <t>размер  90  мм  № 3</t>
  </si>
  <si>
    <t>размер  80   мм  № 2</t>
  </si>
  <si>
    <t>Воздушная трубка для небулайзера</t>
  </si>
  <si>
    <t xml:space="preserve">Зонд Белекмора </t>
  </si>
  <si>
    <t>одноразовый разм №19</t>
  </si>
  <si>
    <t xml:space="preserve">Зонд желобоватый </t>
  </si>
  <si>
    <t>Зонд хирургический желобоватый, 170 мм. Длина 170 мм, Диаметр 5 мм. Для рассечения на зонде мягких тканей и защиты глубжележащих тканей при вскрытии поверхностного слоя.</t>
  </si>
  <si>
    <t xml:space="preserve">Игла спинальной анестезии тип Стандартная размер 20 G*90мм  </t>
  </si>
  <si>
    <t xml:space="preserve">Игла спинальной анестезии тип Стандартная размер 22G*90мм  </t>
  </si>
  <si>
    <t xml:space="preserve">Игла спинальной анестезии тип Стандартная размер 25G*90мм  </t>
  </si>
  <si>
    <t xml:space="preserve">Игла спинальной анестезии тип Стандартная размер 26G*90мм  </t>
  </si>
  <si>
    <t>Иглодержатель хирургические 16см</t>
  </si>
  <si>
    <t>иглодержатель хирургические 16см многоразовый</t>
  </si>
  <si>
    <t xml:space="preserve">Индикатор стерильности </t>
  </si>
  <si>
    <t>120 градусный мед.изделия</t>
  </si>
  <si>
    <t>180 градусныймед.изделия</t>
  </si>
  <si>
    <t>132 градусный мед.изделия</t>
  </si>
  <si>
    <t>Капроновая нить V СР 2 метрич №5</t>
  </si>
  <si>
    <t xml:space="preserve">V СР 2 метрич   № 5  бобинах </t>
  </si>
  <si>
    <t>бобинах</t>
  </si>
  <si>
    <t xml:space="preserve">Капроновая нить V СР 2/0   метрич №3 </t>
  </si>
  <si>
    <t xml:space="preserve">V СР 2/0  метрич № 3   в бобинах </t>
  </si>
  <si>
    <t>Капроновая нить крученая белая USP 1   метрич   № 4 c одной иглой 75 см</t>
  </si>
  <si>
    <t xml:space="preserve">V СР  1   метрич   № 4   </t>
  </si>
  <si>
    <t>Капроновая нить крученая белая USP 2/0 метрич    № 3 c одной иглой 75 см</t>
  </si>
  <si>
    <t>V СР 2/0  метрич №  3</t>
  </si>
  <si>
    <t>Капроновая нить крученая белая USP 2метрич  № 5 c одной иглой 75 см</t>
  </si>
  <si>
    <t xml:space="preserve">V СР 2   метрич №  5  </t>
  </si>
  <si>
    <t>Катетер подключ  Ф - 20 см набор для крупных сосоудов</t>
  </si>
  <si>
    <t>Ф - 20 см набор для крупных сосоудов</t>
  </si>
  <si>
    <t>Катетер Фолея "Romed "  № 14</t>
  </si>
  <si>
    <t>Катетер Фолея 2-х  ходовой,с силиконовым покрытием, р.14FR однокр.прим. стер</t>
  </si>
  <si>
    <t>Катетер Фолея "Romed "  № 16</t>
  </si>
  <si>
    <t>Катетер Фолея  2-х  ходовой,с силиконовым покрытием, р.16FR однокр.прим. стер</t>
  </si>
  <si>
    <t>Катетер Фолея "Romed "  № 18</t>
  </si>
  <si>
    <t>Катетер Фолея  2-х  ходовой,с силиконовым покрытием, р.18FR однокр.прим. стер</t>
  </si>
  <si>
    <t>Катетер Фолея "Romed "  № 20</t>
  </si>
  <si>
    <t>Катетер Фолея "Romed "  № 22</t>
  </si>
  <si>
    <t xml:space="preserve">Катетр внутривенный,размер 18 G/1,3х45 мм /стерильный однократного применения   </t>
  </si>
  <si>
    <t>Катетер/канюля внутривенный периферический р.18G c инъекционным клапаном</t>
  </si>
  <si>
    <t xml:space="preserve">Катетр внутривенный,размер 20G/1,0х33/стерильный однократного применения   </t>
  </si>
  <si>
    <t>Катетер/канюля внутривенный периферический  р.20G c инъекционным клапаном</t>
  </si>
  <si>
    <t xml:space="preserve">Катетр внутривенный,размер 24G/0,7х19 /стерильный однократного применения, желтый   </t>
  </si>
  <si>
    <t>Катетер/канюля внутривенный периферический  р.24G c инъекционным клапаном</t>
  </si>
  <si>
    <t>Костный воск</t>
  </si>
  <si>
    <t>Хирургический воск является нерассасывающимся стерильным хирургическим материалом, состоящим из следующих компонентов:
- белый (отбеленный) пчелиный воск PhEur – 75% по массе;
- парафин восковой DAB/BP – 15% по массе;
- пальмитат изопропила DAB – 10% по массе.
Хирургический воск имеет белый цвет и поставляется в твердом виде, в пакетах по 2,5 г.</t>
  </si>
  <si>
    <t xml:space="preserve">Магистраль трансфузионно-инфузионная </t>
  </si>
  <si>
    <t xml:space="preserve">Магистраль трансфузионно-инфузионная к аппарату ГЕМОС </t>
  </si>
  <si>
    <t xml:space="preserve">Мешок для забора крови с раствором антикоагулянта ЦФДА-1,сдвоенный,объемом 450/300мл </t>
  </si>
  <si>
    <t>с раствором антикоагулянта ЦФДА-1,сдвоенный,объемом 450/300мл (Гемакон)</t>
  </si>
  <si>
    <t>Монокрил W 3457</t>
  </si>
  <si>
    <t>Монокрил W 3758</t>
  </si>
  <si>
    <t>Мочеприемник одноразовый мешок для збора мочи при кроватный</t>
  </si>
  <si>
    <t xml:space="preserve">Мочеприемник стерильный 1000 мл с Завязками, однократного применения </t>
  </si>
  <si>
    <t>Одноразовая маска для мешка Амбу</t>
  </si>
  <si>
    <t>одноразовая маска для мешка Амбу  №4</t>
  </si>
  <si>
    <t>одноразовая маска для мешка Амбу  №5</t>
  </si>
  <si>
    <t>одноразовая маска для мешка Амбу  №6</t>
  </si>
  <si>
    <t>Одноразовая посуда для био и органических отходов  1000мл</t>
  </si>
  <si>
    <t>Стерильная  одноразовые мед.изделия</t>
  </si>
  <si>
    <t>Оптайм рассасываюшиеся фиолетовый М 3,5 USP (0), 90 см игла колющая раз 40 мм, 1/2 окр</t>
  </si>
  <si>
    <t>Оптайм рассасываюшиеся фиолетовый М10 USP (2), 90 см игла колющая раз 48 мм, 1/2 окр</t>
  </si>
  <si>
    <t>Оптайм рассасываюшиеся фиолетовый М2    USP (5/0), 75  см игла колющая раз  18  мм, 1/2 окр</t>
  </si>
  <si>
    <t>Оптайм рассасываюшиеся фиолетовый М2 USP (3,0), 75 см игла колющая раз 26 мм, 1/2 окр</t>
  </si>
  <si>
    <t>Оптайм рассасываюшиеся фиолетовый М3 USP (2,0), 75 см игла колющая раз 26 мм, 1/2 окр</t>
  </si>
  <si>
    <t>Оптайм рассасываюшиеся фиолетовый М4 USP (1), 90 см игла колющая раз 48 мм, 1/2 окр</t>
  </si>
  <si>
    <t>Трахеостомическая трубка с манжетом и канюлями</t>
  </si>
  <si>
    <t>Размеры:   7.0 мм</t>
  </si>
  <si>
    <t>Размеры:   8.0,  мм</t>
  </si>
  <si>
    <t>Размеры:     8.5,   мм</t>
  </si>
  <si>
    <t>Размеры:    7.5,  мм</t>
  </si>
  <si>
    <t>Трубка  кислородные назальные взрослый</t>
  </si>
  <si>
    <t xml:space="preserve">Трубка кислородные назальные для взрослых </t>
  </si>
  <si>
    <t>трубка  кислородные назальные взрослый</t>
  </si>
  <si>
    <t>Удлинитель для инфузионных насосов 150см</t>
  </si>
  <si>
    <t>Устройство для вливание малые  вены с иглой бабочкой</t>
  </si>
  <si>
    <t xml:space="preserve">Устройство для вливание малые  вены с иглой бабочкой   25G   стерильный однократного применения </t>
  </si>
  <si>
    <t>Филипс манжетка для манитора с железным переходником</t>
  </si>
  <si>
    <t>Филипс манжетка для манитора с железным переходником 32-42см</t>
  </si>
  <si>
    <t>Филипс манжетка для манитора с железным переходником 27-35см</t>
  </si>
  <si>
    <t xml:space="preserve">Фильтр для дыхательной системы </t>
  </si>
  <si>
    <t xml:space="preserve"> для дыхательной системы </t>
  </si>
  <si>
    <t xml:space="preserve">Хирургическая грыжевая сетка </t>
  </si>
  <si>
    <t>Сетка ULTRAPRO - частично рассасывающаяся облегченная монофиламентная сетка, состоящая примерно из одинаковых частей:PROLENE - нерассасывающихся полипролиеновых волокон;MONOCRYL - рассасывающихся полиглекапроновых волокон. 30*30    Рассасывающаяся</t>
  </si>
  <si>
    <t>Сетка ULTRAPRO - частично рассасывающаяся облегченная монофиламентная сетка, состоящая примерно из одинаковых частей:PROLENE - нерассасывающихся полипролиеновых волокон; MONOCRYL - рассасывающихся полиглекапроновых волокон. 15*15  Рассасывающаяся</t>
  </si>
  <si>
    <t>Эндотрахиальные (интубационные трубки) № 6,5</t>
  </si>
  <si>
    <t>Эндотрахиальные (интубационные трубки) № 7,0</t>
  </si>
  <si>
    <t>Эндотрахиальные (интубационные трубки) № 7,5</t>
  </si>
  <si>
    <t>Эндотрахиальные (интубационные трубки) № 8</t>
  </si>
  <si>
    <t>Итого</t>
  </si>
  <si>
    <t>7.Согласно пункта 112 настоящих правил, на основании представленных ценовых предложений, и по результатам их сопоставления, выбрать следующего поставщика предоставившего наименьшую цену  ТОО «Гюрза Мед» город Алматы Ауэзовский район ул.Утеген батыра 11А офис 323 и заключить договор о государственных закупках товаров медицинского назначения по лоту  №25,26,27,28,29,60,61 на общую сумму 5 618 100 тенге (Пять миллионов шестьсот восемнадцать тысячи сто тенге 00 тиын), ТОО «ЕврАзЭС Холдинг» город Алматы Наурызбайский район мкр Калкаман 2 ул Нурпейсова Б дом 101 по лотам №1,4,5,6,7,11,12,13,14,49,50,51,52,53,54,62,63,64,65  на общую сумму 4 234 200 (Четыре миллиона двести тридцать четыре тысячи двести тенге),ТОО «КМК- АMANAT» город Алматы Ауэзовский район ул Рыскулбекова дом 39А офис 103 по лотам 2,3,19,20,21,22,23,36,37,43,44,45,46,47,48 на общую сумму 21 700 500 ( Двадцать один миллион семьсот тысячи пятьсот тенге),  ТОО «UMC-Kazakhstan» город Алматы Ауэзовский район Жетісу 4 дом 10 кв 44 по лотам 30,31,32,38,39,40,41,55,57,58,59  на общую сумму 6 124 800 (Шесть миллионов сто двадцать четыре тысячи восемьсот тенге) с учетом всех затрат по поставке товаров, НДС и других обязательных платежей в бюджет, предусмотренных законодательством РК. По лотам 8,9,10,15,16,17,18,33,34,35,42,56 закупки не состоялись в звязи с отстутствием ценовых предложении.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</si>
  <si>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</si>
  <si>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</si>
  <si>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Юрист :</t>
  </si>
  <si>
    <t>Б.Ш. Алматов</t>
  </si>
  <si>
    <t>Экономист:</t>
  </si>
  <si>
    <t>Л. М. Шильманова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</si>
</sst>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7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horizontal="center"/>
    </xf>
  </cellStyleXfs>
  <cellXfs count="60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5" fontId="2" fillId="2" borderId="6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 wrapText="1"/>
    </xf>
    <xf numFmtId="165" fontId="2" fillId="2" borderId="2" xfId="0" applyNumberFormat="1" applyFont="1" applyFill="1" applyBorder="1" applyAlignment="1">
      <alignment horizontal="right" vertical="center" wrapText="1"/>
    </xf>
    <xf numFmtId="0" fontId="2" fillId="2" borderId="4" xfId="2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/>
    <xf numFmtId="0" fontId="1" fillId="2" borderId="4" xfId="0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</cellXfs>
  <cellStyles count="3">
    <cellStyle name="Обычный" xfId="0" builtinId="0"/>
    <cellStyle name="Обычный 6" xfId="1"/>
    <cellStyle name="Стиль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4"/>
  <sheetViews>
    <sheetView tabSelected="1" topLeftCell="A82" workbookViewId="0">
      <selection activeCell="B83" sqref="B83"/>
    </sheetView>
  </sheetViews>
  <sheetFormatPr defaultRowHeight="12"/>
  <cols>
    <col min="1" max="1" width="4.85546875" style="53" customWidth="1"/>
    <col min="2" max="2" width="27.7109375" style="59" customWidth="1"/>
    <col min="3" max="3" width="55.42578125" style="59" customWidth="1"/>
    <col min="4" max="4" width="8.7109375" style="3" customWidth="1"/>
    <col min="5" max="5" width="6.140625" style="56" bestFit="1" customWidth="1"/>
    <col min="6" max="6" width="7.85546875" style="56" bestFit="1" customWidth="1"/>
    <col min="7" max="7" width="8.7109375" style="56" bestFit="1" customWidth="1"/>
    <col min="8" max="8" width="5.28515625" style="56" bestFit="1" customWidth="1"/>
    <col min="9" max="9" width="9.140625" style="3"/>
    <col min="10" max="10" width="5.28515625" style="3" bestFit="1" customWidth="1"/>
    <col min="11" max="11" width="9.140625" style="3"/>
    <col min="12" max="12" width="4.42578125" style="3" bestFit="1" customWidth="1"/>
    <col min="13" max="13" width="9.140625" style="3"/>
    <col min="14" max="14" width="5.28515625" style="3" bestFit="1" customWidth="1"/>
    <col min="15" max="16384" width="9.140625" style="3"/>
  </cols>
  <sheetData>
    <row r="1" spans="1:20">
      <c r="A1" s="1"/>
      <c r="B1" s="2"/>
      <c r="C1" s="2"/>
      <c r="D1" s="2"/>
      <c r="E1" s="2"/>
      <c r="F1" s="2"/>
      <c r="G1" s="2"/>
      <c r="H1" s="2"/>
    </row>
    <row r="2" spans="1:20" ht="53.25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20">
      <c r="A3" s="2"/>
      <c r="B3" s="2"/>
      <c r="C3" s="2"/>
      <c r="D3" s="2"/>
      <c r="E3" s="2"/>
      <c r="F3" s="2"/>
      <c r="G3" s="2"/>
      <c r="H3" s="2"/>
    </row>
    <row r="4" spans="1:20">
      <c r="A4" s="2"/>
      <c r="B4" s="2"/>
      <c r="C4" s="2"/>
      <c r="D4" s="2"/>
      <c r="E4" s="2"/>
      <c r="F4" s="2"/>
      <c r="G4" s="2"/>
      <c r="H4" s="2"/>
    </row>
    <row r="5" spans="1:20">
      <c r="A5" s="5"/>
      <c r="B5" s="6"/>
      <c r="C5" s="6"/>
      <c r="D5" s="7"/>
      <c r="E5" s="7"/>
      <c r="F5" s="7"/>
      <c r="G5" s="7"/>
      <c r="H5" s="7"/>
    </row>
    <row r="6" spans="1:20" s="10" customFormat="1">
      <c r="A6" s="8" t="s">
        <v>1</v>
      </c>
      <c r="B6" s="9"/>
      <c r="C6" s="9"/>
      <c r="D6" s="8"/>
      <c r="E6" s="8"/>
      <c r="F6" s="8"/>
      <c r="G6" s="8"/>
      <c r="H6" s="8"/>
    </row>
    <row r="7" spans="1:20">
      <c r="A7" s="11"/>
      <c r="B7" s="12"/>
      <c r="C7" s="12"/>
      <c r="D7" s="11"/>
      <c r="E7" s="13"/>
      <c r="F7" s="13"/>
      <c r="G7" s="13"/>
      <c r="H7" s="13"/>
    </row>
    <row r="8" spans="1:20">
      <c r="A8" s="14" t="s">
        <v>2</v>
      </c>
      <c r="B8" s="14"/>
      <c r="C8" s="14"/>
      <c r="D8" s="14"/>
      <c r="E8" s="14"/>
      <c r="F8" s="14"/>
      <c r="G8" s="14"/>
      <c r="H8" s="14"/>
    </row>
    <row r="9" spans="1:20">
      <c r="A9" s="14" t="s">
        <v>3</v>
      </c>
      <c r="B9" s="14"/>
      <c r="C9" s="14"/>
      <c r="D9" s="14"/>
      <c r="E9" s="14"/>
      <c r="F9" s="14"/>
      <c r="G9" s="14"/>
      <c r="H9" s="14"/>
    </row>
    <row r="10" spans="1:20">
      <c r="A10" s="14" t="s">
        <v>4</v>
      </c>
      <c r="B10" s="14"/>
      <c r="C10" s="14"/>
      <c r="D10" s="14"/>
      <c r="E10" s="14"/>
      <c r="F10" s="15"/>
      <c r="G10" s="15"/>
      <c r="H10" s="15"/>
    </row>
    <row r="11" spans="1:20">
      <c r="A11" s="16" t="s">
        <v>5</v>
      </c>
      <c r="B11" s="12"/>
      <c r="C11" s="12"/>
      <c r="D11" s="16"/>
      <c r="E11" s="16"/>
      <c r="F11" s="16"/>
      <c r="G11" s="16"/>
      <c r="H11" s="16"/>
    </row>
    <row r="12" spans="1:20">
      <c r="A12" s="14" t="s">
        <v>6</v>
      </c>
      <c r="B12" s="14"/>
      <c r="C12" s="14"/>
      <c r="D12" s="14"/>
      <c r="E12" s="14"/>
      <c r="F12" s="14"/>
      <c r="G12" s="14"/>
      <c r="H12" s="14"/>
    </row>
    <row r="13" spans="1:20" s="18" customFormat="1">
      <c r="A13" s="17" t="s">
        <v>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s="18" customFormat="1">
      <c r="A14" s="17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20" s="18" customFormat="1">
      <c r="A15" s="17" t="s">
        <v>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20" s="18" customFormat="1">
      <c r="A16" s="17" t="s">
        <v>10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5">
      <c r="A17" s="16" t="s">
        <v>11</v>
      </c>
      <c r="B17" s="12"/>
      <c r="C17" s="12"/>
      <c r="D17" s="16"/>
      <c r="E17" s="16"/>
      <c r="F17" s="16"/>
      <c r="G17" s="16"/>
      <c r="H17" s="16"/>
    </row>
    <row r="18" spans="1:15">
      <c r="A18" s="14" t="s">
        <v>12</v>
      </c>
      <c r="B18" s="14"/>
      <c r="C18" s="14"/>
      <c r="D18" s="14"/>
      <c r="E18" s="19"/>
      <c r="F18" s="19"/>
      <c r="G18" s="19"/>
      <c r="H18" s="20"/>
      <c r="I18" s="20"/>
      <c r="J18" s="21"/>
      <c r="K18" s="21"/>
    </row>
    <row r="19" spans="1:15" s="26" customFormat="1">
      <c r="A19" s="22" t="s">
        <v>13</v>
      </c>
      <c r="B19" s="22" t="s">
        <v>14</v>
      </c>
      <c r="C19" s="22" t="s">
        <v>15</v>
      </c>
      <c r="D19" s="22" t="s">
        <v>16</v>
      </c>
      <c r="E19" s="23" t="s">
        <v>17</v>
      </c>
      <c r="F19" s="24"/>
      <c r="G19" s="24"/>
      <c r="H19" s="25" t="s">
        <v>18</v>
      </c>
      <c r="I19" s="25"/>
      <c r="J19" s="25" t="s">
        <v>19</v>
      </c>
      <c r="K19" s="25"/>
      <c r="L19" s="25" t="s">
        <v>20</v>
      </c>
      <c r="M19" s="25"/>
      <c r="N19" s="25" t="s">
        <v>21</v>
      </c>
      <c r="O19" s="25"/>
    </row>
    <row r="20" spans="1:15" s="26" customFormat="1" ht="24">
      <c r="A20" s="27"/>
      <c r="B20" s="27"/>
      <c r="C20" s="27"/>
      <c r="D20" s="27"/>
      <c r="E20" s="28" t="s">
        <v>22</v>
      </c>
      <c r="F20" s="29" t="s">
        <v>23</v>
      </c>
      <c r="G20" s="30" t="s">
        <v>24</v>
      </c>
      <c r="H20" s="31" t="s">
        <v>25</v>
      </c>
      <c r="I20" s="31" t="s">
        <v>24</v>
      </c>
      <c r="J20" s="31" t="s">
        <v>25</v>
      </c>
      <c r="K20" s="31" t="s">
        <v>24</v>
      </c>
      <c r="L20" s="31" t="s">
        <v>25</v>
      </c>
      <c r="M20" s="31" t="s">
        <v>24</v>
      </c>
      <c r="N20" s="31" t="s">
        <v>25</v>
      </c>
      <c r="O20" s="31" t="s">
        <v>24</v>
      </c>
    </row>
    <row r="21" spans="1:15" ht="24">
      <c r="A21" s="32">
        <v>1</v>
      </c>
      <c r="B21" s="33" t="s">
        <v>26</v>
      </c>
      <c r="C21" s="33" t="s">
        <v>27</v>
      </c>
      <c r="D21" s="34" t="s">
        <v>28</v>
      </c>
      <c r="E21" s="35">
        <v>24</v>
      </c>
      <c r="F21" s="36">
        <v>21500</v>
      </c>
      <c r="G21" s="37">
        <f>F21*E21</f>
        <v>516000</v>
      </c>
      <c r="H21" s="38"/>
      <c r="I21" s="38">
        <f>E21*H21</f>
        <v>0</v>
      </c>
      <c r="J21" s="38">
        <v>21300</v>
      </c>
      <c r="K21" s="38">
        <f>E21*J21</f>
        <v>511200</v>
      </c>
      <c r="L21" s="38"/>
      <c r="M21" s="38">
        <f>E21*L21</f>
        <v>0</v>
      </c>
      <c r="N21" s="38"/>
      <c r="O21" s="38">
        <f>E21*N21</f>
        <v>0</v>
      </c>
    </row>
    <row r="22" spans="1:15" ht="24">
      <c r="A22" s="39">
        <v>2</v>
      </c>
      <c r="B22" s="40" t="s">
        <v>29</v>
      </c>
      <c r="C22" s="40" t="s">
        <v>29</v>
      </c>
      <c r="D22" s="41" t="s">
        <v>30</v>
      </c>
      <c r="E22" s="38">
        <v>700</v>
      </c>
      <c r="F22" s="42">
        <v>5855</v>
      </c>
      <c r="G22" s="43">
        <f t="shared" ref="G22:G85" si="0">F22*E22</f>
        <v>4098500</v>
      </c>
      <c r="H22" s="38"/>
      <c r="I22" s="38">
        <f t="shared" ref="I22:I85" si="1">E22*H22</f>
        <v>0</v>
      </c>
      <c r="J22" s="38"/>
      <c r="K22" s="38">
        <f t="shared" ref="K22:K85" si="2">E22*J22</f>
        <v>0</v>
      </c>
      <c r="L22" s="38">
        <v>5844</v>
      </c>
      <c r="M22" s="38">
        <f t="shared" ref="M22:M85" si="3">E22*L22</f>
        <v>4090800</v>
      </c>
      <c r="N22" s="38"/>
      <c r="O22" s="38">
        <f t="shared" ref="O22:O85" si="4">E22*N22</f>
        <v>0</v>
      </c>
    </row>
    <row r="23" spans="1:15" ht="24">
      <c r="A23" s="32">
        <v>3</v>
      </c>
      <c r="B23" s="40" t="s">
        <v>31</v>
      </c>
      <c r="C23" s="40" t="s">
        <v>31</v>
      </c>
      <c r="D23" s="41" t="s">
        <v>30</v>
      </c>
      <c r="E23" s="38">
        <v>800</v>
      </c>
      <c r="F23" s="42">
        <v>5855</v>
      </c>
      <c r="G23" s="43">
        <f t="shared" si="0"/>
        <v>4684000</v>
      </c>
      <c r="H23" s="38"/>
      <c r="I23" s="38">
        <f t="shared" si="1"/>
        <v>0</v>
      </c>
      <c r="J23" s="38"/>
      <c r="K23" s="38">
        <f t="shared" si="2"/>
        <v>0</v>
      </c>
      <c r="L23" s="38">
        <v>5844</v>
      </c>
      <c r="M23" s="38">
        <f t="shared" si="3"/>
        <v>4675200</v>
      </c>
      <c r="N23" s="38"/>
      <c r="O23" s="38">
        <f t="shared" si="4"/>
        <v>0</v>
      </c>
    </row>
    <row r="24" spans="1:15">
      <c r="A24" s="39">
        <v>4</v>
      </c>
      <c r="B24" s="40" t="s">
        <v>32</v>
      </c>
      <c r="C24" s="40" t="s">
        <v>33</v>
      </c>
      <c r="D24" s="41" t="s">
        <v>30</v>
      </c>
      <c r="E24" s="38">
        <v>50</v>
      </c>
      <c r="F24" s="42">
        <v>580</v>
      </c>
      <c r="G24" s="43">
        <f t="shared" si="0"/>
        <v>29000</v>
      </c>
      <c r="H24" s="38"/>
      <c r="I24" s="38">
        <f t="shared" si="1"/>
        <v>0</v>
      </c>
      <c r="J24" s="38">
        <v>550</v>
      </c>
      <c r="K24" s="38">
        <f t="shared" si="2"/>
        <v>27500</v>
      </c>
      <c r="L24" s="38"/>
      <c r="M24" s="38">
        <f t="shared" si="3"/>
        <v>0</v>
      </c>
      <c r="N24" s="38"/>
      <c r="O24" s="38">
        <f t="shared" si="4"/>
        <v>0</v>
      </c>
    </row>
    <row r="25" spans="1:15">
      <c r="A25" s="32">
        <v>5</v>
      </c>
      <c r="B25" s="40" t="s">
        <v>32</v>
      </c>
      <c r="C25" s="40" t="s">
        <v>34</v>
      </c>
      <c r="D25" s="41" t="s">
        <v>30</v>
      </c>
      <c r="E25" s="38">
        <v>50</v>
      </c>
      <c r="F25" s="42">
        <v>580</v>
      </c>
      <c r="G25" s="43">
        <f t="shared" si="0"/>
        <v>29000</v>
      </c>
      <c r="H25" s="38"/>
      <c r="I25" s="38">
        <f t="shared" si="1"/>
        <v>0</v>
      </c>
      <c r="J25" s="38">
        <v>550</v>
      </c>
      <c r="K25" s="38">
        <f t="shared" si="2"/>
        <v>27500</v>
      </c>
      <c r="L25" s="38"/>
      <c r="M25" s="38">
        <f t="shared" si="3"/>
        <v>0</v>
      </c>
      <c r="N25" s="38"/>
      <c r="O25" s="38">
        <f t="shared" si="4"/>
        <v>0</v>
      </c>
    </row>
    <row r="26" spans="1:15">
      <c r="A26" s="39">
        <v>6</v>
      </c>
      <c r="B26" s="40" t="s">
        <v>32</v>
      </c>
      <c r="C26" s="40" t="s">
        <v>35</v>
      </c>
      <c r="D26" s="41" t="s">
        <v>30</v>
      </c>
      <c r="E26" s="38">
        <v>100</v>
      </c>
      <c r="F26" s="42">
        <v>580</v>
      </c>
      <c r="G26" s="43">
        <f t="shared" si="0"/>
        <v>58000</v>
      </c>
      <c r="H26" s="38"/>
      <c r="I26" s="38">
        <f t="shared" si="1"/>
        <v>0</v>
      </c>
      <c r="J26" s="38">
        <v>550</v>
      </c>
      <c r="K26" s="38">
        <f t="shared" si="2"/>
        <v>55000</v>
      </c>
      <c r="L26" s="38"/>
      <c r="M26" s="38">
        <f t="shared" si="3"/>
        <v>0</v>
      </c>
      <c r="N26" s="38"/>
      <c r="O26" s="38">
        <f t="shared" si="4"/>
        <v>0</v>
      </c>
    </row>
    <row r="27" spans="1:15">
      <c r="A27" s="32">
        <v>7</v>
      </c>
      <c r="B27" s="40" t="s">
        <v>32</v>
      </c>
      <c r="C27" s="40" t="s">
        <v>36</v>
      </c>
      <c r="D27" s="41" t="s">
        <v>30</v>
      </c>
      <c r="E27" s="38">
        <v>100</v>
      </c>
      <c r="F27" s="42">
        <v>580</v>
      </c>
      <c r="G27" s="43">
        <f t="shared" si="0"/>
        <v>58000</v>
      </c>
      <c r="H27" s="38"/>
      <c r="I27" s="38">
        <f t="shared" si="1"/>
        <v>0</v>
      </c>
      <c r="J27" s="38">
        <v>550</v>
      </c>
      <c r="K27" s="38">
        <f t="shared" si="2"/>
        <v>55000</v>
      </c>
      <c r="L27" s="38"/>
      <c r="M27" s="38">
        <f t="shared" si="3"/>
        <v>0</v>
      </c>
      <c r="N27" s="38"/>
      <c r="O27" s="38">
        <f t="shared" si="4"/>
        <v>0</v>
      </c>
    </row>
    <row r="28" spans="1:15" ht="24">
      <c r="A28" s="39">
        <v>8</v>
      </c>
      <c r="B28" s="40" t="s">
        <v>37</v>
      </c>
      <c r="C28" s="40" t="s">
        <v>37</v>
      </c>
      <c r="D28" s="41" t="s">
        <v>30</v>
      </c>
      <c r="E28" s="38">
        <v>45</v>
      </c>
      <c r="F28" s="42">
        <v>450</v>
      </c>
      <c r="G28" s="43">
        <f t="shared" si="0"/>
        <v>20250</v>
      </c>
      <c r="H28" s="38"/>
      <c r="I28" s="38">
        <f t="shared" si="1"/>
        <v>0</v>
      </c>
      <c r="J28" s="38"/>
      <c r="K28" s="38">
        <f t="shared" si="2"/>
        <v>0</v>
      </c>
      <c r="L28" s="38"/>
      <c r="M28" s="38">
        <f t="shared" si="3"/>
        <v>0</v>
      </c>
      <c r="N28" s="38"/>
      <c r="O28" s="38">
        <f t="shared" si="4"/>
        <v>0</v>
      </c>
    </row>
    <row r="29" spans="1:15">
      <c r="A29" s="32">
        <v>9</v>
      </c>
      <c r="B29" s="40" t="s">
        <v>38</v>
      </c>
      <c r="C29" s="40" t="s">
        <v>39</v>
      </c>
      <c r="D29" s="41" t="s">
        <v>30</v>
      </c>
      <c r="E29" s="38">
        <v>30</v>
      </c>
      <c r="F29" s="42">
        <v>14735</v>
      </c>
      <c r="G29" s="43">
        <f t="shared" si="0"/>
        <v>442050</v>
      </c>
      <c r="H29" s="38"/>
      <c r="I29" s="38">
        <f t="shared" si="1"/>
        <v>0</v>
      </c>
      <c r="J29" s="38"/>
      <c r="K29" s="38">
        <f t="shared" si="2"/>
        <v>0</v>
      </c>
      <c r="L29" s="38"/>
      <c r="M29" s="38">
        <f t="shared" si="3"/>
        <v>0</v>
      </c>
      <c r="N29" s="38"/>
      <c r="O29" s="38">
        <f t="shared" si="4"/>
        <v>0</v>
      </c>
    </row>
    <row r="30" spans="1:15" ht="36">
      <c r="A30" s="39">
        <v>10</v>
      </c>
      <c r="B30" s="40" t="s">
        <v>40</v>
      </c>
      <c r="C30" s="40" t="s">
        <v>41</v>
      </c>
      <c r="D30" s="41" t="s">
        <v>30</v>
      </c>
      <c r="E30" s="38">
        <v>10</v>
      </c>
      <c r="F30" s="42">
        <v>4410</v>
      </c>
      <c r="G30" s="43">
        <f t="shared" si="0"/>
        <v>44100</v>
      </c>
      <c r="H30" s="38"/>
      <c r="I30" s="38">
        <f t="shared" si="1"/>
        <v>0</v>
      </c>
      <c r="J30" s="38"/>
      <c r="K30" s="38">
        <f t="shared" si="2"/>
        <v>0</v>
      </c>
      <c r="L30" s="38"/>
      <c r="M30" s="38">
        <f t="shared" si="3"/>
        <v>0</v>
      </c>
      <c r="N30" s="38"/>
      <c r="O30" s="38">
        <f t="shared" si="4"/>
        <v>0</v>
      </c>
    </row>
    <row r="31" spans="1:15" ht="24">
      <c r="A31" s="32">
        <v>11</v>
      </c>
      <c r="B31" s="40" t="s">
        <v>42</v>
      </c>
      <c r="C31" s="40" t="s">
        <v>42</v>
      </c>
      <c r="D31" s="41" t="s">
        <v>30</v>
      </c>
      <c r="E31" s="38">
        <v>60</v>
      </c>
      <c r="F31" s="42">
        <v>980</v>
      </c>
      <c r="G31" s="43">
        <f t="shared" si="0"/>
        <v>58800</v>
      </c>
      <c r="H31" s="38"/>
      <c r="I31" s="38">
        <f t="shared" si="1"/>
        <v>0</v>
      </c>
      <c r="J31" s="38">
        <v>950</v>
      </c>
      <c r="K31" s="38">
        <f t="shared" si="2"/>
        <v>57000</v>
      </c>
      <c r="L31" s="38"/>
      <c r="M31" s="38">
        <f t="shared" si="3"/>
        <v>0</v>
      </c>
      <c r="N31" s="38"/>
      <c r="O31" s="38">
        <f t="shared" si="4"/>
        <v>0</v>
      </c>
    </row>
    <row r="32" spans="1:15" ht="24">
      <c r="A32" s="39">
        <v>12</v>
      </c>
      <c r="B32" s="40" t="s">
        <v>43</v>
      </c>
      <c r="C32" s="40" t="s">
        <v>43</v>
      </c>
      <c r="D32" s="41" t="s">
        <v>30</v>
      </c>
      <c r="E32" s="38">
        <v>130</v>
      </c>
      <c r="F32" s="42">
        <v>980</v>
      </c>
      <c r="G32" s="43">
        <f t="shared" si="0"/>
        <v>127400</v>
      </c>
      <c r="H32" s="38"/>
      <c r="I32" s="38">
        <f t="shared" si="1"/>
        <v>0</v>
      </c>
      <c r="J32" s="38">
        <v>950</v>
      </c>
      <c r="K32" s="38">
        <f t="shared" si="2"/>
        <v>123500</v>
      </c>
      <c r="L32" s="38"/>
      <c r="M32" s="38">
        <f t="shared" si="3"/>
        <v>0</v>
      </c>
      <c r="N32" s="38"/>
      <c r="O32" s="38">
        <f t="shared" si="4"/>
        <v>0</v>
      </c>
    </row>
    <row r="33" spans="1:15" ht="24">
      <c r="A33" s="32">
        <v>13</v>
      </c>
      <c r="B33" s="40" t="s">
        <v>44</v>
      </c>
      <c r="C33" s="40" t="s">
        <v>44</v>
      </c>
      <c r="D33" s="41" t="s">
        <v>30</v>
      </c>
      <c r="E33" s="38">
        <v>150</v>
      </c>
      <c r="F33" s="42">
        <v>1130</v>
      </c>
      <c r="G33" s="43">
        <f t="shared" si="0"/>
        <v>169500</v>
      </c>
      <c r="H33" s="38"/>
      <c r="I33" s="38">
        <f t="shared" si="1"/>
        <v>0</v>
      </c>
      <c r="J33" s="38">
        <v>1100</v>
      </c>
      <c r="K33" s="38">
        <f t="shared" si="2"/>
        <v>165000</v>
      </c>
      <c r="L33" s="38"/>
      <c r="M33" s="38">
        <f t="shared" si="3"/>
        <v>0</v>
      </c>
      <c r="N33" s="38"/>
      <c r="O33" s="38">
        <f t="shared" si="4"/>
        <v>0</v>
      </c>
    </row>
    <row r="34" spans="1:15" ht="24">
      <c r="A34" s="39">
        <v>14</v>
      </c>
      <c r="B34" s="40" t="s">
        <v>45</v>
      </c>
      <c r="C34" s="40" t="s">
        <v>45</v>
      </c>
      <c r="D34" s="41" t="s">
        <v>30</v>
      </c>
      <c r="E34" s="38">
        <v>80</v>
      </c>
      <c r="F34" s="42">
        <v>1130</v>
      </c>
      <c r="G34" s="43">
        <f t="shared" si="0"/>
        <v>90400</v>
      </c>
      <c r="H34" s="38"/>
      <c r="I34" s="38">
        <f t="shared" si="1"/>
        <v>0</v>
      </c>
      <c r="J34" s="38">
        <v>1100</v>
      </c>
      <c r="K34" s="38">
        <f t="shared" si="2"/>
        <v>88000</v>
      </c>
      <c r="L34" s="38"/>
      <c r="M34" s="38">
        <f t="shared" si="3"/>
        <v>0</v>
      </c>
      <c r="N34" s="38"/>
      <c r="O34" s="38">
        <f t="shared" si="4"/>
        <v>0</v>
      </c>
    </row>
    <row r="35" spans="1:15" ht="24">
      <c r="A35" s="32">
        <v>15</v>
      </c>
      <c r="B35" s="40" t="s">
        <v>46</v>
      </c>
      <c r="C35" s="40" t="s">
        <v>47</v>
      </c>
      <c r="D35" s="41" t="s">
        <v>30</v>
      </c>
      <c r="E35" s="38">
        <v>10</v>
      </c>
      <c r="F35" s="42">
        <v>5840</v>
      </c>
      <c r="G35" s="43">
        <f t="shared" si="0"/>
        <v>58400</v>
      </c>
      <c r="H35" s="38"/>
      <c r="I35" s="38">
        <f t="shared" si="1"/>
        <v>0</v>
      </c>
      <c r="J35" s="38"/>
      <c r="K35" s="38">
        <f t="shared" si="2"/>
        <v>0</v>
      </c>
      <c r="L35" s="38"/>
      <c r="M35" s="38">
        <f t="shared" si="3"/>
        <v>0</v>
      </c>
      <c r="N35" s="38"/>
      <c r="O35" s="38">
        <f t="shared" si="4"/>
        <v>0</v>
      </c>
    </row>
    <row r="36" spans="1:15">
      <c r="A36" s="39">
        <v>16</v>
      </c>
      <c r="B36" s="40" t="s">
        <v>48</v>
      </c>
      <c r="C36" s="40" t="s">
        <v>49</v>
      </c>
      <c r="D36" s="41" t="s">
        <v>30</v>
      </c>
      <c r="E36" s="38">
        <v>6200</v>
      </c>
      <c r="F36" s="42">
        <v>5</v>
      </c>
      <c r="G36" s="43">
        <f t="shared" si="0"/>
        <v>31000</v>
      </c>
      <c r="H36" s="38"/>
      <c r="I36" s="38">
        <f t="shared" si="1"/>
        <v>0</v>
      </c>
      <c r="J36" s="38"/>
      <c r="K36" s="38">
        <f t="shared" si="2"/>
        <v>0</v>
      </c>
      <c r="L36" s="38"/>
      <c r="M36" s="38">
        <f t="shared" si="3"/>
        <v>0</v>
      </c>
      <c r="N36" s="38"/>
      <c r="O36" s="38">
        <f t="shared" si="4"/>
        <v>0</v>
      </c>
    </row>
    <row r="37" spans="1:15">
      <c r="A37" s="32">
        <v>17</v>
      </c>
      <c r="B37" s="40" t="s">
        <v>48</v>
      </c>
      <c r="C37" s="40" t="s">
        <v>50</v>
      </c>
      <c r="D37" s="41" t="s">
        <v>30</v>
      </c>
      <c r="E37" s="38">
        <v>12500</v>
      </c>
      <c r="F37" s="42">
        <v>5</v>
      </c>
      <c r="G37" s="43">
        <f t="shared" si="0"/>
        <v>62500</v>
      </c>
      <c r="H37" s="38"/>
      <c r="I37" s="38">
        <f t="shared" si="1"/>
        <v>0</v>
      </c>
      <c r="J37" s="38"/>
      <c r="K37" s="38">
        <f t="shared" si="2"/>
        <v>0</v>
      </c>
      <c r="L37" s="38"/>
      <c r="M37" s="38">
        <f t="shared" si="3"/>
        <v>0</v>
      </c>
      <c r="N37" s="38"/>
      <c r="O37" s="38">
        <f t="shared" si="4"/>
        <v>0</v>
      </c>
    </row>
    <row r="38" spans="1:15">
      <c r="A38" s="39">
        <v>18</v>
      </c>
      <c r="B38" s="40" t="s">
        <v>48</v>
      </c>
      <c r="C38" s="40" t="s">
        <v>51</v>
      </c>
      <c r="D38" s="41" t="s">
        <v>30</v>
      </c>
      <c r="E38" s="38">
        <v>62000</v>
      </c>
      <c r="F38" s="42">
        <v>5</v>
      </c>
      <c r="G38" s="43">
        <f t="shared" si="0"/>
        <v>310000</v>
      </c>
      <c r="H38" s="38"/>
      <c r="I38" s="38">
        <f t="shared" si="1"/>
        <v>0</v>
      </c>
      <c r="J38" s="38"/>
      <c r="K38" s="38">
        <f t="shared" si="2"/>
        <v>0</v>
      </c>
      <c r="L38" s="38"/>
      <c r="M38" s="38">
        <f t="shared" si="3"/>
        <v>0</v>
      </c>
      <c r="N38" s="38"/>
      <c r="O38" s="38">
        <f t="shared" si="4"/>
        <v>0</v>
      </c>
    </row>
    <row r="39" spans="1:15" ht="24">
      <c r="A39" s="32">
        <v>19</v>
      </c>
      <c r="B39" s="40" t="s">
        <v>52</v>
      </c>
      <c r="C39" s="40" t="s">
        <v>53</v>
      </c>
      <c r="D39" s="41" t="s">
        <v>54</v>
      </c>
      <c r="E39" s="38">
        <v>200</v>
      </c>
      <c r="F39" s="42">
        <v>830</v>
      </c>
      <c r="G39" s="43">
        <f t="shared" si="0"/>
        <v>166000</v>
      </c>
      <c r="H39" s="38"/>
      <c r="I39" s="38">
        <f t="shared" si="1"/>
        <v>0</v>
      </c>
      <c r="J39" s="38"/>
      <c r="K39" s="38">
        <f t="shared" si="2"/>
        <v>0</v>
      </c>
      <c r="L39" s="38">
        <v>820</v>
      </c>
      <c r="M39" s="38">
        <f t="shared" si="3"/>
        <v>164000</v>
      </c>
      <c r="N39" s="38"/>
      <c r="O39" s="38">
        <f t="shared" si="4"/>
        <v>0</v>
      </c>
    </row>
    <row r="40" spans="1:15" ht="24">
      <c r="A40" s="39">
        <v>20</v>
      </c>
      <c r="B40" s="40" t="s">
        <v>55</v>
      </c>
      <c r="C40" s="40" t="s">
        <v>56</v>
      </c>
      <c r="D40" s="41" t="s">
        <v>30</v>
      </c>
      <c r="E40" s="38">
        <v>200</v>
      </c>
      <c r="F40" s="42">
        <v>830</v>
      </c>
      <c r="G40" s="43">
        <f t="shared" si="0"/>
        <v>166000</v>
      </c>
      <c r="H40" s="38"/>
      <c r="I40" s="38">
        <f t="shared" si="1"/>
        <v>0</v>
      </c>
      <c r="J40" s="38"/>
      <c r="K40" s="38">
        <f t="shared" si="2"/>
        <v>0</v>
      </c>
      <c r="L40" s="38">
        <v>820</v>
      </c>
      <c r="M40" s="38">
        <f t="shared" si="3"/>
        <v>164000</v>
      </c>
      <c r="N40" s="38"/>
      <c r="O40" s="38">
        <f t="shared" si="4"/>
        <v>0</v>
      </c>
    </row>
    <row r="41" spans="1:15" ht="36">
      <c r="A41" s="32">
        <v>21</v>
      </c>
      <c r="B41" s="40" t="s">
        <v>57</v>
      </c>
      <c r="C41" s="40" t="s">
        <v>58</v>
      </c>
      <c r="D41" s="41" t="s">
        <v>30</v>
      </c>
      <c r="E41" s="38">
        <v>300</v>
      </c>
      <c r="F41" s="42">
        <v>993</v>
      </c>
      <c r="G41" s="43">
        <f t="shared" si="0"/>
        <v>297900</v>
      </c>
      <c r="H41" s="38"/>
      <c r="I41" s="38">
        <f t="shared" si="1"/>
        <v>0</v>
      </c>
      <c r="J41" s="38"/>
      <c r="K41" s="38">
        <f t="shared" si="2"/>
        <v>0</v>
      </c>
      <c r="L41" s="38">
        <v>980</v>
      </c>
      <c r="M41" s="38">
        <f t="shared" si="3"/>
        <v>294000</v>
      </c>
      <c r="N41" s="38"/>
      <c r="O41" s="38">
        <f t="shared" si="4"/>
        <v>0</v>
      </c>
    </row>
    <row r="42" spans="1:15" ht="36">
      <c r="A42" s="39">
        <v>22</v>
      </c>
      <c r="B42" s="40" t="s">
        <v>59</v>
      </c>
      <c r="C42" s="40" t="s">
        <v>60</v>
      </c>
      <c r="D42" s="41" t="s">
        <v>30</v>
      </c>
      <c r="E42" s="38">
        <v>300</v>
      </c>
      <c r="F42" s="42">
        <v>1250</v>
      </c>
      <c r="G42" s="43">
        <f t="shared" si="0"/>
        <v>375000</v>
      </c>
      <c r="H42" s="38"/>
      <c r="I42" s="38">
        <f t="shared" si="1"/>
        <v>0</v>
      </c>
      <c r="J42" s="38"/>
      <c r="K42" s="38">
        <f t="shared" si="2"/>
        <v>0</v>
      </c>
      <c r="L42" s="38">
        <v>1220</v>
      </c>
      <c r="M42" s="38">
        <f t="shared" si="3"/>
        <v>366000</v>
      </c>
      <c r="N42" s="38"/>
      <c r="O42" s="38">
        <f t="shared" si="4"/>
        <v>0</v>
      </c>
    </row>
    <row r="43" spans="1:15" ht="36">
      <c r="A43" s="32">
        <v>23</v>
      </c>
      <c r="B43" s="40" t="s">
        <v>61</v>
      </c>
      <c r="C43" s="40" t="s">
        <v>62</v>
      </c>
      <c r="D43" s="41" t="s">
        <v>30</v>
      </c>
      <c r="E43" s="38">
        <v>500</v>
      </c>
      <c r="F43" s="42">
        <v>1250</v>
      </c>
      <c r="G43" s="43">
        <f t="shared" si="0"/>
        <v>625000</v>
      </c>
      <c r="H43" s="38"/>
      <c r="I43" s="38">
        <f t="shared" si="1"/>
        <v>0</v>
      </c>
      <c r="J43" s="38"/>
      <c r="K43" s="38">
        <f t="shared" si="2"/>
        <v>0</v>
      </c>
      <c r="L43" s="38">
        <v>1220</v>
      </c>
      <c r="M43" s="38">
        <f t="shared" si="3"/>
        <v>610000</v>
      </c>
      <c r="N43" s="38"/>
      <c r="O43" s="38">
        <f t="shared" si="4"/>
        <v>0</v>
      </c>
    </row>
    <row r="44" spans="1:15" ht="24">
      <c r="A44" s="39">
        <v>24</v>
      </c>
      <c r="B44" s="40" t="s">
        <v>63</v>
      </c>
      <c r="C44" s="40" t="s">
        <v>64</v>
      </c>
      <c r="D44" s="41" t="s">
        <v>30</v>
      </c>
      <c r="E44" s="38">
        <v>120</v>
      </c>
      <c r="F44" s="42">
        <v>6940</v>
      </c>
      <c r="G44" s="43">
        <f t="shared" si="0"/>
        <v>832800</v>
      </c>
      <c r="H44" s="38">
        <v>6900</v>
      </c>
      <c r="I44" s="38">
        <f t="shared" si="1"/>
        <v>828000</v>
      </c>
      <c r="J44" s="38"/>
      <c r="K44" s="38">
        <f t="shared" si="2"/>
        <v>0</v>
      </c>
      <c r="L44" s="38"/>
      <c r="M44" s="38">
        <f t="shared" si="3"/>
        <v>0</v>
      </c>
      <c r="N44" s="38"/>
      <c r="O44" s="38">
        <f t="shared" si="4"/>
        <v>0</v>
      </c>
    </row>
    <row r="45" spans="1:15" ht="24">
      <c r="A45" s="32">
        <v>25</v>
      </c>
      <c r="B45" s="40" t="s">
        <v>65</v>
      </c>
      <c r="C45" s="40" t="s">
        <v>66</v>
      </c>
      <c r="D45" s="41" t="s">
        <v>30</v>
      </c>
      <c r="E45" s="38">
        <v>650</v>
      </c>
      <c r="F45" s="42">
        <v>670</v>
      </c>
      <c r="G45" s="43">
        <f t="shared" si="0"/>
        <v>435500</v>
      </c>
      <c r="H45" s="38">
        <v>650</v>
      </c>
      <c r="I45" s="38">
        <f t="shared" si="1"/>
        <v>422500</v>
      </c>
      <c r="J45" s="38"/>
      <c r="K45" s="38">
        <f t="shared" si="2"/>
        <v>0</v>
      </c>
      <c r="L45" s="38"/>
      <c r="M45" s="38">
        <f t="shared" si="3"/>
        <v>0</v>
      </c>
      <c r="N45" s="38">
        <v>665</v>
      </c>
      <c r="O45" s="38">
        <f t="shared" si="4"/>
        <v>432250</v>
      </c>
    </row>
    <row r="46" spans="1:15" ht="24">
      <c r="A46" s="39">
        <v>26</v>
      </c>
      <c r="B46" s="40" t="s">
        <v>67</v>
      </c>
      <c r="C46" s="40" t="s">
        <v>68</v>
      </c>
      <c r="D46" s="41" t="s">
        <v>30</v>
      </c>
      <c r="E46" s="38">
        <v>3350</v>
      </c>
      <c r="F46" s="42">
        <v>670</v>
      </c>
      <c r="G46" s="43">
        <f t="shared" si="0"/>
        <v>2244500</v>
      </c>
      <c r="H46" s="38">
        <v>650</v>
      </c>
      <c r="I46" s="38">
        <f t="shared" si="1"/>
        <v>2177500</v>
      </c>
      <c r="J46" s="38"/>
      <c r="K46" s="38">
        <f t="shared" si="2"/>
        <v>0</v>
      </c>
      <c r="L46" s="38"/>
      <c r="M46" s="38">
        <f t="shared" si="3"/>
        <v>0</v>
      </c>
      <c r="N46" s="38">
        <v>665</v>
      </c>
      <c r="O46" s="38">
        <f t="shared" si="4"/>
        <v>2227750</v>
      </c>
    </row>
    <row r="47" spans="1:15" ht="24">
      <c r="A47" s="32">
        <v>27</v>
      </c>
      <c r="B47" s="40" t="s">
        <v>69</v>
      </c>
      <c r="C47" s="40" t="s">
        <v>70</v>
      </c>
      <c r="D47" s="41" t="s">
        <v>30</v>
      </c>
      <c r="E47" s="38">
        <v>2730</v>
      </c>
      <c r="F47" s="42">
        <v>670</v>
      </c>
      <c r="G47" s="43">
        <f t="shared" si="0"/>
        <v>1829100</v>
      </c>
      <c r="H47" s="38">
        <v>650</v>
      </c>
      <c r="I47" s="38">
        <f t="shared" si="1"/>
        <v>1774500</v>
      </c>
      <c r="J47" s="38"/>
      <c r="K47" s="38">
        <f t="shared" si="2"/>
        <v>0</v>
      </c>
      <c r="L47" s="38"/>
      <c r="M47" s="38">
        <f t="shared" si="3"/>
        <v>0</v>
      </c>
      <c r="N47" s="38">
        <v>665</v>
      </c>
      <c r="O47" s="38">
        <f t="shared" si="4"/>
        <v>1815450</v>
      </c>
    </row>
    <row r="48" spans="1:15">
      <c r="A48" s="39">
        <v>28</v>
      </c>
      <c r="B48" s="40" t="s">
        <v>71</v>
      </c>
      <c r="C48" s="40" t="s">
        <v>71</v>
      </c>
      <c r="D48" s="41" t="s">
        <v>30</v>
      </c>
      <c r="E48" s="38">
        <v>37</v>
      </c>
      <c r="F48" s="42">
        <v>670</v>
      </c>
      <c r="G48" s="43">
        <f t="shared" si="0"/>
        <v>24790</v>
      </c>
      <c r="H48" s="38">
        <v>650</v>
      </c>
      <c r="I48" s="38">
        <f t="shared" si="1"/>
        <v>24050</v>
      </c>
      <c r="J48" s="38"/>
      <c r="K48" s="38">
        <f t="shared" si="2"/>
        <v>0</v>
      </c>
      <c r="L48" s="38"/>
      <c r="M48" s="38">
        <f t="shared" si="3"/>
        <v>0</v>
      </c>
      <c r="N48" s="38">
        <v>665</v>
      </c>
      <c r="O48" s="38">
        <f t="shared" si="4"/>
        <v>24605</v>
      </c>
    </row>
    <row r="49" spans="1:15">
      <c r="A49" s="32">
        <v>29</v>
      </c>
      <c r="B49" s="40" t="s">
        <v>72</v>
      </c>
      <c r="C49" s="40" t="s">
        <v>72</v>
      </c>
      <c r="D49" s="41" t="s">
        <v>30</v>
      </c>
      <c r="E49" s="38">
        <v>37</v>
      </c>
      <c r="F49" s="42">
        <v>670</v>
      </c>
      <c r="G49" s="43">
        <f t="shared" si="0"/>
        <v>24790</v>
      </c>
      <c r="H49" s="38">
        <v>650</v>
      </c>
      <c r="I49" s="38">
        <f t="shared" si="1"/>
        <v>24050</v>
      </c>
      <c r="J49" s="38"/>
      <c r="K49" s="38">
        <f t="shared" si="2"/>
        <v>0</v>
      </c>
      <c r="L49" s="38"/>
      <c r="M49" s="38">
        <f t="shared" si="3"/>
        <v>0</v>
      </c>
      <c r="N49" s="38">
        <v>665</v>
      </c>
      <c r="O49" s="38">
        <f t="shared" si="4"/>
        <v>24605</v>
      </c>
    </row>
    <row r="50" spans="1:15" ht="36">
      <c r="A50" s="39">
        <v>30</v>
      </c>
      <c r="B50" s="40" t="s">
        <v>73</v>
      </c>
      <c r="C50" s="40" t="s">
        <v>74</v>
      </c>
      <c r="D50" s="41" t="s">
        <v>30</v>
      </c>
      <c r="E50" s="38">
        <v>4200</v>
      </c>
      <c r="F50" s="42">
        <v>150</v>
      </c>
      <c r="G50" s="43">
        <f t="shared" si="0"/>
        <v>630000</v>
      </c>
      <c r="H50" s="38"/>
      <c r="I50" s="38">
        <f t="shared" si="1"/>
        <v>0</v>
      </c>
      <c r="J50" s="38"/>
      <c r="K50" s="38">
        <f t="shared" si="2"/>
        <v>0</v>
      </c>
      <c r="L50" s="38"/>
      <c r="M50" s="38">
        <f t="shared" si="3"/>
        <v>0</v>
      </c>
      <c r="N50" s="38">
        <v>140</v>
      </c>
      <c r="O50" s="38">
        <f t="shared" si="4"/>
        <v>588000</v>
      </c>
    </row>
    <row r="51" spans="1:15" ht="36">
      <c r="A51" s="32">
        <v>31</v>
      </c>
      <c r="B51" s="40" t="s">
        <v>75</v>
      </c>
      <c r="C51" s="40" t="s">
        <v>76</v>
      </c>
      <c r="D51" s="41" t="s">
        <v>30</v>
      </c>
      <c r="E51" s="38">
        <v>4000</v>
      </c>
      <c r="F51" s="42">
        <v>150</v>
      </c>
      <c r="G51" s="43">
        <f t="shared" si="0"/>
        <v>600000</v>
      </c>
      <c r="H51" s="38"/>
      <c r="I51" s="38">
        <f t="shared" si="1"/>
        <v>0</v>
      </c>
      <c r="J51" s="38"/>
      <c r="K51" s="38">
        <f t="shared" si="2"/>
        <v>0</v>
      </c>
      <c r="L51" s="38"/>
      <c r="M51" s="38">
        <f t="shared" si="3"/>
        <v>0</v>
      </c>
      <c r="N51" s="38">
        <v>140</v>
      </c>
      <c r="O51" s="38">
        <f t="shared" si="4"/>
        <v>560000</v>
      </c>
    </row>
    <row r="52" spans="1:15" ht="36">
      <c r="A52" s="39">
        <v>32</v>
      </c>
      <c r="B52" s="40" t="s">
        <v>77</v>
      </c>
      <c r="C52" s="40" t="s">
        <v>78</v>
      </c>
      <c r="D52" s="41" t="s">
        <v>30</v>
      </c>
      <c r="E52" s="38">
        <v>500</v>
      </c>
      <c r="F52" s="42">
        <v>150</v>
      </c>
      <c r="G52" s="43">
        <f t="shared" si="0"/>
        <v>75000</v>
      </c>
      <c r="H52" s="38"/>
      <c r="I52" s="38">
        <f t="shared" si="1"/>
        <v>0</v>
      </c>
      <c r="J52" s="38"/>
      <c r="K52" s="38">
        <f t="shared" si="2"/>
        <v>0</v>
      </c>
      <c r="L52" s="38"/>
      <c r="M52" s="38">
        <f t="shared" si="3"/>
        <v>0</v>
      </c>
      <c r="N52" s="38">
        <v>140</v>
      </c>
      <c r="O52" s="38">
        <f t="shared" si="4"/>
        <v>70000</v>
      </c>
    </row>
    <row r="53" spans="1:15" ht="84">
      <c r="A53" s="32">
        <v>33</v>
      </c>
      <c r="B53" s="40" t="s">
        <v>79</v>
      </c>
      <c r="C53" s="40" t="s">
        <v>80</v>
      </c>
      <c r="D53" s="41" t="s">
        <v>30</v>
      </c>
      <c r="E53" s="38">
        <v>50</v>
      </c>
      <c r="F53" s="42">
        <v>2333</v>
      </c>
      <c r="G53" s="43">
        <f>E53*F53</f>
        <v>116650</v>
      </c>
      <c r="H53" s="38"/>
      <c r="I53" s="38">
        <f t="shared" si="1"/>
        <v>0</v>
      </c>
      <c r="J53" s="38"/>
      <c r="K53" s="38">
        <f t="shared" si="2"/>
        <v>0</v>
      </c>
      <c r="L53" s="38"/>
      <c r="M53" s="38">
        <f t="shared" si="3"/>
        <v>0</v>
      </c>
      <c r="N53" s="38"/>
      <c r="O53" s="38">
        <f t="shared" si="4"/>
        <v>0</v>
      </c>
    </row>
    <row r="54" spans="1:15" ht="24">
      <c r="A54" s="39">
        <v>34</v>
      </c>
      <c r="B54" s="40" t="s">
        <v>81</v>
      </c>
      <c r="C54" s="40" t="s">
        <v>82</v>
      </c>
      <c r="D54" s="41" t="s">
        <v>30</v>
      </c>
      <c r="E54" s="38">
        <v>100</v>
      </c>
      <c r="F54" s="42">
        <v>29500</v>
      </c>
      <c r="G54" s="43">
        <f t="shared" ref="G54:G65" si="5">E54*F54</f>
        <v>2950000</v>
      </c>
      <c r="H54" s="38"/>
      <c r="I54" s="38">
        <f t="shared" si="1"/>
        <v>0</v>
      </c>
      <c r="J54" s="38"/>
      <c r="K54" s="38">
        <f t="shared" si="2"/>
        <v>0</v>
      </c>
      <c r="L54" s="38"/>
      <c r="M54" s="38">
        <f t="shared" si="3"/>
        <v>0</v>
      </c>
      <c r="N54" s="38"/>
      <c r="O54" s="38">
        <f t="shared" si="4"/>
        <v>0</v>
      </c>
    </row>
    <row r="55" spans="1:15" ht="36">
      <c r="A55" s="32">
        <v>35</v>
      </c>
      <c r="B55" s="40" t="s">
        <v>83</v>
      </c>
      <c r="C55" s="40" t="s">
        <v>84</v>
      </c>
      <c r="D55" s="41" t="s">
        <v>30</v>
      </c>
      <c r="E55" s="38">
        <v>100</v>
      </c>
      <c r="F55" s="42">
        <v>4620</v>
      </c>
      <c r="G55" s="43">
        <f t="shared" si="5"/>
        <v>462000</v>
      </c>
      <c r="H55" s="38"/>
      <c r="I55" s="38">
        <f t="shared" si="1"/>
        <v>0</v>
      </c>
      <c r="J55" s="38"/>
      <c r="K55" s="38">
        <f t="shared" si="2"/>
        <v>0</v>
      </c>
      <c r="L55" s="38"/>
      <c r="M55" s="38">
        <f t="shared" si="3"/>
        <v>0</v>
      </c>
      <c r="N55" s="38"/>
      <c r="O55" s="38">
        <f t="shared" si="4"/>
        <v>0</v>
      </c>
    </row>
    <row r="56" spans="1:15">
      <c r="A56" s="39">
        <v>36</v>
      </c>
      <c r="B56" s="40" t="s">
        <v>85</v>
      </c>
      <c r="C56" s="40" t="s">
        <v>85</v>
      </c>
      <c r="D56" s="41" t="s">
        <v>30</v>
      </c>
      <c r="E56" s="38">
        <v>350</v>
      </c>
      <c r="F56" s="42">
        <v>4280</v>
      </c>
      <c r="G56" s="43">
        <f t="shared" si="5"/>
        <v>1498000</v>
      </c>
      <c r="H56" s="38"/>
      <c r="I56" s="38">
        <f t="shared" si="1"/>
        <v>0</v>
      </c>
      <c r="J56" s="38"/>
      <c r="K56" s="38">
        <f t="shared" si="2"/>
        <v>0</v>
      </c>
      <c r="L56" s="38">
        <v>4250</v>
      </c>
      <c r="M56" s="38">
        <f t="shared" si="3"/>
        <v>1487500</v>
      </c>
      <c r="N56" s="38"/>
      <c r="O56" s="38">
        <f t="shared" si="4"/>
        <v>0</v>
      </c>
    </row>
    <row r="57" spans="1:15">
      <c r="A57" s="32">
        <v>37</v>
      </c>
      <c r="B57" s="40" t="s">
        <v>86</v>
      </c>
      <c r="C57" s="40" t="s">
        <v>86</v>
      </c>
      <c r="D57" s="41" t="s">
        <v>30</v>
      </c>
      <c r="E57" s="38">
        <v>300</v>
      </c>
      <c r="F57" s="42">
        <v>4280</v>
      </c>
      <c r="G57" s="43">
        <f t="shared" si="5"/>
        <v>1284000</v>
      </c>
      <c r="H57" s="38"/>
      <c r="I57" s="38">
        <f t="shared" si="1"/>
        <v>0</v>
      </c>
      <c r="J57" s="38"/>
      <c r="K57" s="38">
        <f t="shared" si="2"/>
        <v>0</v>
      </c>
      <c r="L57" s="38">
        <v>4250</v>
      </c>
      <c r="M57" s="38">
        <f t="shared" si="3"/>
        <v>1275000</v>
      </c>
      <c r="N57" s="38"/>
      <c r="O57" s="38">
        <f t="shared" si="4"/>
        <v>0</v>
      </c>
    </row>
    <row r="58" spans="1:15" ht="36">
      <c r="A58" s="39">
        <v>38</v>
      </c>
      <c r="B58" s="40" t="s">
        <v>87</v>
      </c>
      <c r="C58" s="40" t="s">
        <v>88</v>
      </c>
      <c r="D58" s="41" t="s">
        <v>30</v>
      </c>
      <c r="E58" s="38">
        <v>2250</v>
      </c>
      <c r="F58" s="42">
        <v>394</v>
      </c>
      <c r="G58" s="43">
        <f t="shared" si="5"/>
        <v>886500</v>
      </c>
      <c r="H58" s="38"/>
      <c r="I58" s="38">
        <f t="shared" si="1"/>
        <v>0</v>
      </c>
      <c r="J58" s="38"/>
      <c r="K58" s="38">
        <f t="shared" si="2"/>
        <v>0</v>
      </c>
      <c r="L58" s="38"/>
      <c r="M58" s="38">
        <f t="shared" si="3"/>
        <v>0</v>
      </c>
      <c r="N58" s="38">
        <v>360</v>
      </c>
      <c r="O58" s="38">
        <f t="shared" si="4"/>
        <v>810000</v>
      </c>
    </row>
    <row r="59" spans="1:15" ht="24">
      <c r="A59" s="32">
        <v>39</v>
      </c>
      <c r="B59" s="40" t="s">
        <v>89</v>
      </c>
      <c r="C59" s="40" t="s">
        <v>90</v>
      </c>
      <c r="D59" s="41" t="s">
        <v>30</v>
      </c>
      <c r="E59" s="38">
        <v>500</v>
      </c>
      <c r="F59" s="42">
        <v>1300</v>
      </c>
      <c r="G59" s="43">
        <f t="shared" si="5"/>
        <v>650000</v>
      </c>
      <c r="H59" s="38"/>
      <c r="I59" s="38">
        <f t="shared" si="1"/>
        <v>0</v>
      </c>
      <c r="J59" s="38"/>
      <c r="K59" s="38">
        <f t="shared" si="2"/>
        <v>0</v>
      </c>
      <c r="L59" s="38"/>
      <c r="M59" s="38">
        <f t="shared" si="3"/>
        <v>0</v>
      </c>
      <c r="N59" s="38">
        <v>1280</v>
      </c>
      <c r="O59" s="38">
        <f t="shared" si="4"/>
        <v>640000</v>
      </c>
    </row>
    <row r="60" spans="1:15" ht="24">
      <c r="A60" s="39">
        <v>40</v>
      </c>
      <c r="B60" s="40" t="s">
        <v>89</v>
      </c>
      <c r="C60" s="40" t="s">
        <v>91</v>
      </c>
      <c r="D60" s="41" t="s">
        <v>30</v>
      </c>
      <c r="E60" s="38">
        <v>500</v>
      </c>
      <c r="F60" s="42">
        <v>1300</v>
      </c>
      <c r="G60" s="43">
        <f t="shared" si="5"/>
        <v>650000</v>
      </c>
      <c r="H60" s="38"/>
      <c r="I60" s="38">
        <f t="shared" si="1"/>
        <v>0</v>
      </c>
      <c r="J60" s="38"/>
      <c r="K60" s="38">
        <f t="shared" si="2"/>
        <v>0</v>
      </c>
      <c r="L60" s="38"/>
      <c r="M60" s="38">
        <f t="shared" si="3"/>
        <v>0</v>
      </c>
      <c r="N60" s="38">
        <v>1280</v>
      </c>
      <c r="O60" s="38">
        <f t="shared" si="4"/>
        <v>640000</v>
      </c>
    </row>
    <row r="61" spans="1:15" ht="24">
      <c r="A61" s="32">
        <v>41</v>
      </c>
      <c r="B61" s="40" t="s">
        <v>89</v>
      </c>
      <c r="C61" s="40" t="s">
        <v>92</v>
      </c>
      <c r="D61" s="41" t="s">
        <v>30</v>
      </c>
      <c r="E61" s="38">
        <v>100</v>
      </c>
      <c r="F61" s="42">
        <v>1800</v>
      </c>
      <c r="G61" s="43">
        <f t="shared" si="5"/>
        <v>180000</v>
      </c>
      <c r="H61" s="38"/>
      <c r="I61" s="38">
        <f t="shared" si="1"/>
        <v>0</v>
      </c>
      <c r="J61" s="38"/>
      <c r="K61" s="38">
        <f t="shared" si="2"/>
        <v>0</v>
      </c>
      <c r="L61" s="38"/>
      <c r="M61" s="38">
        <f t="shared" si="3"/>
        <v>0</v>
      </c>
      <c r="N61" s="38">
        <v>1280</v>
      </c>
      <c r="O61" s="38">
        <f t="shared" si="4"/>
        <v>128000</v>
      </c>
    </row>
    <row r="62" spans="1:15" ht="24">
      <c r="A62" s="39">
        <v>42</v>
      </c>
      <c r="B62" s="40" t="s">
        <v>93</v>
      </c>
      <c r="C62" s="40" t="s">
        <v>94</v>
      </c>
      <c r="D62" s="41" t="s">
        <v>30</v>
      </c>
      <c r="E62" s="38">
        <v>300</v>
      </c>
      <c r="F62" s="42">
        <v>100</v>
      </c>
      <c r="G62" s="43">
        <f t="shared" si="5"/>
        <v>30000</v>
      </c>
      <c r="H62" s="38"/>
      <c r="I62" s="38">
        <f t="shared" si="1"/>
        <v>0</v>
      </c>
      <c r="J62" s="38"/>
      <c r="K62" s="38">
        <f t="shared" si="2"/>
        <v>0</v>
      </c>
      <c r="L62" s="38"/>
      <c r="M62" s="38">
        <f t="shared" si="3"/>
        <v>0</v>
      </c>
      <c r="N62" s="38"/>
      <c r="O62" s="38">
        <f t="shared" si="4"/>
        <v>0</v>
      </c>
    </row>
    <row r="63" spans="1:15" ht="36">
      <c r="A63" s="32">
        <v>43</v>
      </c>
      <c r="B63" s="40" t="s">
        <v>95</v>
      </c>
      <c r="C63" s="40" t="s">
        <v>95</v>
      </c>
      <c r="D63" s="41" t="s">
        <v>30</v>
      </c>
      <c r="E63" s="38">
        <v>500</v>
      </c>
      <c r="F63" s="42">
        <v>3020</v>
      </c>
      <c r="G63" s="43">
        <f t="shared" si="5"/>
        <v>1510000</v>
      </c>
      <c r="H63" s="38"/>
      <c r="I63" s="38">
        <f t="shared" si="1"/>
        <v>0</v>
      </c>
      <c r="J63" s="38"/>
      <c r="K63" s="38">
        <f t="shared" si="2"/>
        <v>0</v>
      </c>
      <c r="L63" s="38">
        <v>3000</v>
      </c>
      <c r="M63" s="38">
        <f t="shared" si="3"/>
        <v>1500000</v>
      </c>
      <c r="N63" s="38"/>
      <c r="O63" s="38">
        <f t="shared" si="4"/>
        <v>0</v>
      </c>
    </row>
    <row r="64" spans="1:15" ht="36">
      <c r="A64" s="39">
        <v>44</v>
      </c>
      <c r="B64" s="40" t="s">
        <v>96</v>
      </c>
      <c r="C64" s="40" t="s">
        <v>96</v>
      </c>
      <c r="D64" s="41" t="s">
        <v>30</v>
      </c>
      <c r="E64" s="38">
        <v>600</v>
      </c>
      <c r="F64" s="42">
        <v>3020</v>
      </c>
      <c r="G64" s="43">
        <f t="shared" si="5"/>
        <v>1812000</v>
      </c>
      <c r="H64" s="38"/>
      <c r="I64" s="38">
        <f t="shared" si="1"/>
        <v>0</v>
      </c>
      <c r="J64" s="38"/>
      <c r="K64" s="38">
        <f t="shared" si="2"/>
        <v>0</v>
      </c>
      <c r="L64" s="38">
        <v>3000</v>
      </c>
      <c r="M64" s="38">
        <f t="shared" si="3"/>
        <v>1800000</v>
      </c>
      <c r="N64" s="38"/>
      <c r="O64" s="38">
        <f t="shared" si="4"/>
        <v>0</v>
      </c>
    </row>
    <row r="65" spans="1:15" ht="36">
      <c r="A65" s="32">
        <v>45</v>
      </c>
      <c r="B65" s="40" t="s">
        <v>97</v>
      </c>
      <c r="C65" s="40" t="s">
        <v>97</v>
      </c>
      <c r="D65" s="41" t="s">
        <v>30</v>
      </c>
      <c r="E65" s="38">
        <v>308</v>
      </c>
      <c r="F65" s="42">
        <v>3020</v>
      </c>
      <c r="G65" s="43">
        <f t="shared" si="5"/>
        <v>930160</v>
      </c>
      <c r="H65" s="38"/>
      <c r="I65" s="38">
        <f t="shared" si="1"/>
        <v>0</v>
      </c>
      <c r="J65" s="38"/>
      <c r="K65" s="38">
        <f t="shared" si="2"/>
        <v>0</v>
      </c>
      <c r="L65" s="38">
        <v>3000</v>
      </c>
      <c r="M65" s="38">
        <f t="shared" si="3"/>
        <v>924000</v>
      </c>
      <c r="N65" s="38"/>
      <c r="O65" s="38">
        <f t="shared" si="4"/>
        <v>0</v>
      </c>
    </row>
    <row r="66" spans="1:15" ht="36">
      <c r="A66" s="39">
        <v>46</v>
      </c>
      <c r="B66" s="40" t="s">
        <v>98</v>
      </c>
      <c r="C66" s="40" t="s">
        <v>98</v>
      </c>
      <c r="D66" s="41" t="s">
        <v>30</v>
      </c>
      <c r="E66" s="38">
        <v>500</v>
      </c>
      <c r="F66" s="42">
        <v>3020</v>
      </c>
      <c r="G66" s="43">
        <f t="shared" si="0"/>
        <v>1510000</v>
      </c>
      <c r="H66" s="38"/>
      <c r="I66" s="38">
        <f t="shared" si="1"/>
        <v>0</v>
      </c>
      <c r="J66" s="38"/>
      <c r="K66" s="38">
        <f t="shared" si="2"/>
        <v>0</v>
      </c>
      <c r="L66" s="38">
        <v>3000</v>
      </c>
      <c r="M66" s="38">
        <f t="shared" si="3"/>
        <v>1500000</v>
      </c>
      <c r="N66" s="38"/>
      <c r="O66" s="38">
        <f t="shared" si="4"/>
        <v>0</v>
      </c>
    </row>
    <row r="67" spans="1:15" ht="36">
      <c r="A67" s="32">
        <v>47</v>
      </c>
      <c r="B67" s="40" t="s">
        <v>99</v>
      </c>
      <c r="C67" s="40" t="s">
        <v>99</v>
      </c>
      <c r="D67" s="41" t="s">
        <v>30</v>
      </c>
      <c r="E67" s="38">
        <v>450</v>
      </c>
      <c r="F67" s="42">
        <v>3020</v>
      </c>
      <c r="G67" s="43">
        <f t="shared" si="0"/>
        <v>1359000</v>
      </c>
      <c r="H67" s="38"/>
      <c r="I67" s="38">
        <f t="shared" si="1"/>
        <v>0</v>
      </c>
      <c r="J67" s="38"/>
      <c r="K67" s="38">
        <f t="shared" si="2"/>
        <v>0</v>
      </c>
      <c r="L67" s="38">
        <v>3000</v>
      </c>
      <c r="M67" s="38">
        <f t="shared" si="3"/>
        <v>1350000</v>
      </c>
      <c r="N67" s="38"/>
      <c r="O67" s="38">
        <f t="shared" si="4"/>
        <v>0</v>
      </c>
    </row>
    <row r="68" spans="1:15" ht="36">
      <c r="A68" s="39">
        <v>48</v>
      </c>
      <c r="B68" s="40" t="s">
        <v>100</v>
      </c>
      <c r="C68" s="40" t="s">
        <v>100</v>
      </c>
      <c r="D68" s="41" t="s">
        <v>30</v>
      </c>
      <c r="E68" s="38">
        <v>500</v>
      </c>
      <c r="F68" s="42">
        <v>3020</v>
      </c>
      <c r="G68" s="43">
        <f t="shared" si="0"/>
        <v>1510000</v>
      </c>
      <c r="H68" s="38"/>
      <c r="I68" s="38">
        <f t="shared" si="1"/>
        <v>0</v>
      </c>
      <c r="J68" s="38"/>
      <c r="K68" s="38">
        <f t="shared" si="2"/>
        <v>0</v>
      </c>
      <c r="L68" s="38">
        <v>3000</v>
      </c>
      <c r="M68" s="38">
        <f t="shared" si="3"/>
        <v>1500000</v>
      </c>
      <c r="N68" s="38"/>
      <c r="O68" s="38">
        <f t="shared" si="4"/>
        <v>0</v>
      </c>
    </row>
    <row r="69" spans="1:15" ht="24">
      <c r="A69" s="32">
        <v>49</v>
      </c>
      <c r="B69" s="40" t="s">
        <v>101</v>
      </c>
      <c r="C69" s="40" t="s">
        <v>102</v>
      </c>
      <c r="D69" s="44" t="s">
        <v>30</v>
      </c>
      <c r="E69" s="45">
        <v>15</v>
      </c>
      <c r="F69" s="42">
        <v>18900</v>
      </c>
      <c r="G69" s="43">
        <f t="shared" si="0"/>
        <v>283500</v>
      </c>
      <c r="H69" s="38"/>
      <c r="I69" s="38">
        <f t="shared" si="1"/>
        <v>0</v>
      </c>
      <c r="J69" s="38">
        <v>18800</v>
      </c>
      <c r="K69" s="38">
        <f t="shared" si="2"/>
        <v>282000</v>
      </c>
      <c r="L69" s="38"/>
      <c r="M69" s="38">
        <f t="shared" si="3"/>
        <v>0</v>
      </c>
      <c r="N69" s="38"/>
      <c r="O69" s="38">
        <f t="shared" si="4"/>
        <v>0</v>
      </c>
    </row>
    <row r="70" spans="1:15" ht="24">
      <c r="A70" s="39">
        <v>50</v>
      </c>
      <c r="B70" s="40" t="s">
        <v>101</v>
      </c>
      <c r="C70" s="40" t="s">
        <v>103</v>
      </c>
      <c r="D70" s="44" t="s">
        <v>30</v>
      </c>
      <c r="E70" s="45">
        <v>20</v>
      </c>
      <c r="F70" s="42">
        <v>18900</v>
      </c>
      <c r="G70" s="43">
        <f t="shared" si="0"/>
        <v>378000</v>
      </c>
      <c r="H70" s="38"/>
      <c r="I70" s="38">
        <f t="shared" si="1"/>
        <v>0</v>
      </c>
      <c r="J70" s="38">
        <v>18800</v>
      </c>
      <c r="K70" s="38">
        <f t="shared" si="2"/>
        <v>376000</v>
      </c>
      <c r="L70" s="38"/>
      <c r="M70" s="38">
        <f t="shared" si="3"/>
        <v>0</v>
      </c>
      <c r="N70" s="38"/>
      <c r="O70" s="38">
        <f t="shared" si="4"/>
        <v>0</v>
      </c>
    </row>
    <row r="71" spans="1:15" ht="24">
      <c r="A71" s="32">
        <v>51</v>
      </c>
      <c r="B71" s="40" t="s">
        <v>101</v>
      </c>
      <c r="C71" s="40" t="s">
        <v>104</v>
      </c>
      <c r="D71" s="44" t="s">
        <v>30</v>
      </c>
      <c r="E71" s="45">
        <v>20</v>
      </c>
      <c r="F71" s="42">
        <v>18900</v>
      </c>
      <c r="G71" s="43">
        <f t="shared" si="0"/>
        <v>378000</v>
      </c>
      <c r="H71" s="38"/>
      <c r="I71" s="38">
        <f t="shared" si="1"/>
        <v>0</v>
      </c>
      <c r="J71" s="38">
        <v>18800</v>
      </c>
      <c r="K71" s="38">
        <f t="shared" si="2"/>
        <v>376000</v>
      </c>
      <c r="L71" s="38"/>
      <c r="M71" s="38">
        <f t="shared" si="3"/>
        <v>0</v>
      </c>
      <c r="N71" s="38"/>
      <c r="O71" s="38">
        <f t="shared" si="4"/>
        <v>0</v>
      </c>
    </row>
    <row r="72" spans="1:15" ht="24">
      <c r="A72" s="39">
        <v>52</v>
      </c>
      <c r="B72" s="40" t="s">
        <v>101</v>
      </c>
      <c r="C72" s="40" t="s">
        <v>105</v>
      </c>
      <c r="D72" s="44" t="s">
        <v>30</v>
      </c>
      <c r="E72" s="45">
        <v>30</v>
      </c>
      <c r="F72" s="42">
        <v>18900</v>
      </c>
      <c r="G72" s="43">
        <f t="shared" si="0"/>
        <v>567000</v>
      </c>
      <c r="H72" s="38"/>
      <c r="I72" s="38">
        <f t="shared" si="1"/>
        <v>0</v>
      </c>
      <c r="J72" s="38">
        <v>18800</v>
      </c>
      <c r="K72" s="38">
        <f t="shared" si="2"/>
        <v>564000</v>
      </c>
      <c r="L72" s="38"/>
      <c r="M72" s="38">
        <f t="shared" si="3"/>
        <v>0</v>
      </c>
      <c r="N72" s="38"/>
      <c r="O72" s="38">
        <f t="shared" si="4"/>
        <v>0</v>
      </c>
    </row>
    <row r="73" spans="1:15" ht="24">
      <c r="A73" s="32">
        <v>53</v>
      </c>
      <c r="B73" s="40" t="s">
        <v>106</v>
      </c>
      <c r="C73" s="40" t="s">
        <v>107</v>
      </c>
      <c r="D73" s="41" t="s">
        <v>30</v>
      </c>
      <c r="E73" s="38">
        <v>900</v>
      </c>
      <c r="F73" s="42">
        <v>530</v>
      </c>
      <c r="G73" s="43">
        <f t="shared" si="0"/>
        <v>477000</v>
      </c>
      <c r="H73" s="38"/>
      <c r="I73" s="38">
        <f t="shared" si="1"/>
        <v>0</v>
      </c>
      <c r="J73" s="38">
        <v>500</v>
      </c>
      <c r="K73" s="38">
        <f t="shared" si="2"/>
        <v>450000</v>
      </c>
      <c r="L73" s="38"/>
      <c r="M73" s="38">
        <f t="shared" si="3"/>
        <v>0</v>
      </c>
      <c r="N73" s="38"/>
      <c r="O73" s="38">
        <f t="shared" si="4"/>
        <v>0</v>
      </c>
    </row>
    <row r="74" spans="1:15" ht="24">
      <c r="A74" s="39">
        <v>54</v>
      </c>
      <c r="B74" s="40" t="s">
        <v>106</v>
      </c>
      <c r="C74" s="40" t="s">
        <v>108</v>
      </c>
      <c r="D74" s="41" t="s">
        <v>30</v>
      </c>
      <c r="E74" s="38">
        <v>200</v>
      </c>
      <c r="F74" s="42">
        <v>530</v>
      </c>
      <c r="G74" s="43">
        <f t="shared" si="0"/>
        <v>106000</v>
      </c>
      <c r="H74" s="38"/>
      <c r="I74" s="38">
        <f t="shared" si="1"/>
        <v>0</v>
      </c>
      <c r="J74" s="38">
        <v>500</v>
      </c>
      <c r="K74" s="38">
        <f t="shared" si="2"/>
        <v>100000</v>
      </c>
      <c r="L74" s="38"/>
      <c r="M74" s="38">
        <f t="shared" si="3"/>
        <v>0</v>
      </c>
      <c r="N74" s="38"/>
      <c r="O74" s="38">
        <f t="shared" si="4"/>
        <v>0</v>
      </c>
    </row>
    <row r="75" spans="1:15" ht="24">
      <c r="A75" s="32">
        <v>55</v>
      </c>
      <c r="B75" s="40" t="s">
        <v>109</v>
      </c>
      <c r="C75" s="40" t="s">
        <v>109</v>
      </c>
      <c r="D75" s="41" t="s">
        <v>30</v>
      </c>
      <c r="E75" s="38">
        <v>900</v>
      </c>
      <c r="F75" s="42">
        <v>450</v>
      </c>
      <c r="G75" s="43">
        <f t="shared" si="0"/>
        <v>405000</v>
      </c>
      <c r="H75" s="38"/>
      <c r="I75" s="38">
        <f t="shared" si="1"/>
        <v>0</v>
      </c>
      <c r="J75" s="38"/>
      <c r="K75" s="38">
        <f t="shared" si="2"/>
        <v>0</v>
      </c>
      <c r="L75" s="38"/>
      <c r="M75" s="38">
        <f t="shared" si="3"/>
        <v>0</v>
      </c>
      <c r="N75" s="38">
        <v>440</v>
      </c>
      <c r="O75" s="38">
        <f t="shared" si="4"/>
        <v>396000</v>
      </c>
    </row>
    <row r="76" spans="1:15" ht="24">
      <c r="A76" s="39">
        <v>56</v>
      </c>
      <c r="B76" s="40" t="s">
        <v>110</v>
      </c>
      <c r="C76" s="40" t="s">
        <v>111</v>
      </c>
      <c r="D76" s="41" t="s">
        <v>30</v>
      </c>
      <c r="E76" s="38">
        <v>100</v>
      </c>
      <c r="F76" s="42">
        <v>35</v>
      </c>
      <c r="G76" s="43">
        <f t="shared" si="0"/>
        <v>3500</v>
      </c>
      <c r="H76" s="38"/>
      <c r="I76" s="38">
        <f t="shared" si="1"/>
        <v>0</v>
      </c>
      <c r="J76" s="38"/>
      <c r="K76" s="38">
        <f t="shared" si="2"/>
        <v>0</v>
      </c>
      <c r="L76" s="38"/>
      <c r="M76" s="38">
        <f t="shared" si="3"/>
        <v>0</v>
      </c>
      <c r="N76" s="38"/>
      <c r="O76" s="38">
        <f t="shared" si="4"/>
        <v>0</v>
      </c>
    </row>
    <row r="77" spans="1:15" ht="24">
      <c r="A77" s="32">
        <v>57</v>
      </c>
      <c r="B77" s="40" t="s">
        <v>112</v>
      </c>
      <c r="C77" s="40" t="s">
        <v>113</v>
      </c>
      <c r="D77" s="41" t="s">
        <v>30</v>
      </c>
      <c r="E77" s="38">
        <v>6</v>
      </c>
      <c r="F77" s="42">
        <v>80000</v>
      </c>
      <c r="G77" s="43">
        <f t="shared" si="0"/>
        <v>480000</v>
      </c>
      <c r="H77" s="38"/>
      <c r="I77" s="38">
        <f t="shared" si="1"/>
        <v>0</v>
      </c>
      <c r="J77" s="38"/>
      <c r="K77" s="38">
        <f t="shared" si="2"/>
        <v>0</v>
      </c>
      <c r="L77" s="38"/>
      <c r="M77" s="38">
        <f t="shared" si="3"/>
        <v>0</v>
      </c>
      <c r="N77" s="38">
        <v>77900</v>
      </c>
      <c r="O77" s="38">
        <f t="shared" si="4"/>
        <v>467400</v>
      </c>
    </row>
    <row r="78" spans="1:15" ht="24">
      <c r="A78" s="39">
        <v>58</v>
      </c>
      <c r="B78" s="40" t="s">
        <v>112</v>
      </c>
      <c r="C78" s="40" t="s">
        <v>114</v>
      </c>
      <c r="D78" s="41" t="s">
        <v>30</v>
      </c>
      <c r="E78" s="38">
        <v>6</v>
      </c>
      <c r="F78" s="42">
        <v>80000</v>
      </c>
      <c r="G78" s="43">
        <f t="shared" si="0"/>
        <v>480000</v>
      </c>
      <c r="H78" s="38"/>
      <c r="I78" s="38">
        <f t="shared" si="1"/>
        <v>0</v>
      </c>
      <c r="J78" s="38"/>
      <c r="K78" s="38">
        <f t="shared" si="2"/>
        <v>0</v>
      </c>
      <c r="L78" s="38"/>
      <c r="M78" s="38">
        <f t="shared" si="3"/>
        <v>0</v>
      </c>
      <c r="N78" s="38">
        <v>77900</v>
      </c>
      <c r="O78" s="38">
        <f t="shared" si="4"/>
        <v>467400</v>
      </c>
    </row>
    <row r="79" spans="1:15">
      <c r="A79" s="32">
        <v>59</v>
      </c>
      <c r="B79" s="40" t="s">
        <v>115</v>
      </c>
      <c r="C79" s="40" t="s">
        <v>116</v>
      </c>
      <c r="D79" s="41" t="s">
        <v>30</v>
      </c>
      <c r="E79" s="38">
        <v>1400</v>
      </c>
      <c r="F79" s="42">
        <v>980</v>
      </c>
      <c r="G79" s="43">
        <f t="shared" si="0"/>
        <v>1372000</v>
      </c>
      <c r="H79" s="38"/>
      <c r="I79" s="38">
        <f t="shared" si="1"/>
        <v>0</v>
      </c>
      <c r="J79" s="38"/>
      <c r="K79" s="38">
        <f t="shared" si="2"/>
        <v>0</v>
      </c>
      <c r="L79" s="38"/>
      <c r="M79" s="38">
        <f t="shared" si="3"/>
        <v>0</v>
      </c>
      <c r="N79" s="38">
        <v>970</v>
      </c>
      <c r="O79" s="38">
        <f t="shared" si="4"/>
        <v>1358000</v>
      </c>
    </row>
    <row r="80" spans="1:15" ht="60">
      <c r="A80" s="39">
        <v>60</v>
      </c>
      <c r="B80" s="40" t="s">
        <v>117</v>
      </c>
      <c r="C80" s="40" t="s">
        <v>118</v>
      </c>
      <c r="D80" s="41" t="s">
        <v>30</v>
      </c>
      <c r="E80" s="38">
        <v>10</v>
      </c>
      <c r="F80" s="42">
        <v>22800</v>
      </c>
      <c r="G80" s="43">
        <f t="shared" si="0"/>
        <v>228000</v>
      </c>
      <c r="H80" s="38">
        <v>22700</v>
      </c>
      <c r="I80" s="38">
        <f t="shared" si="1"/>
        <v>227000</v>
      </c>
      <c r="J80" s="38"/>
      <c r="K80" s="38">
        <f t="shared" si="2"/>
        <v>0</v>
      </c>
      <c r="L80" s="38"/>
      <c r="M80" s="38">
        <f t="shared" si="3"/>
        <v>0</v>
      </c>
      <c r="N80" s="38"/>
      <c r="O80" s="38">
        <f t="shared" si="4"/>
        <v>0</v>
      </c>
    </row>
    <row r="81" spans="1:15" ht="60">
      <c r="A81" s="32">
        <v>61</v>
      </c>
      <c r="B81" s="40" t="s">
        <v>117</v>
      </c>
      <c r="C81" s="40" t="s">
        <v>119</v>
      </c>
      <c r="D81" s="41" t="s">
        <v>30</v>
      </c>
      <c r="E81" s="38">
        <v>15</v>
      </c>
      <c r="F81" s="42">
        <v>22800</v>
      </c>
      <c r="G81" s="43">
        <f t="shared" si="0"/>
        <v>342000</v>
      </c>
      <c r="H81" s="38">
        <v>22700</v>
      </c>
      <c r="I81" s="38">
        <f t="shared" si="1"/>
        <v>340500</v>
      </c>
      <c r="J81" s="38"/>
      <c r="K81" s="38">
        <f t="shared" si="2"/>
        <v>0</v>
      </c>
      <c r="L81" s="38"/>
      <c r="M81" s="38">
        <f t="shared" si="3"/>
        <v>0</v>
      </c>
      <c r="N81" s="38"/>
      <c r="O81" s="38">
        <f t="shared" si="4"/>
        <v>0</v>
      </c>
    </row>
    <row r="82" spans="1:15" ht="24">
      <c r="A82" s="39">
        <v>62</v>
      </c>
      <c r="B82" s="40" t="s">
        <v>120</v>
      </c>
      <c r="C82" s="40" t="s">
        <v>120</v>
      </c>
      <c r="D82" s="41" t="s">
        <v>30</v>
      </c>
      <c r="E82" s="38">
        <v>50</v>
      </c>
      <c r="F82" s="42">
        <v>640</v>
      </c>
      <c r="G82" s="43">
        <f t="shared" si="0"/>
        <v>32000</v>
      </c>
      <c r="H82" s="38"/>
      <c r="I82" s="38">
        <f t="shared" si="1"/>
        <v>0</v>
      </c>
      <c r="J82" s="38">
        <v>630</v>
      </c>
      <c r="K82" s="38">
        <f t="shared" si="2"/>
        <v>31500</v>
      </c>
      <c r="L82" s="38"/>
      <c r="M82" s="38">
        <f t="shared" si="3"/>
        <v>0</v>
      </c>
      <c r="N82" s="38"/>
      <c r="O82" s="38">
        <f t="shared" si="4"/>
        <v>0</v>
      </c>
    </row>
    <row r="83" spans="1:15" ht="24">
      <c r="A83" s="32">
        <v>63</v>
      </c>
      <c r="B83" s="40" t="s">
        <v>121</v>
      </c>
      <c r="C83" s="40" t="s">
        <v>121</v>
      </c>
      <c r="D83" s="41" t="s">
        <v>30</v>
      </c>
      <c r="E83" s="38">
        <v>600</v>
      </c>
      <c r="F83" s="42">
        <v>640</v>
      </c>
      <c r="G83" s="43">
        <f t="shared" si="0"/>
        <v>384000</v>
      </c>
      <c r="H83" s="38"/>
      <c r="I83" s="38">
        <f t="shared" si="1"/>
        <v>0</v>
      </c>
      <c r="J83" s="38">
        <v>630</v>
      </c>
      <c r="K83" s="38">
        <f t="shared" si="2"/>
        <v>378000</v>
      </c>
      <c r="L83" s="38"/>
      <c r="M83" s="38">
        <f t="shared" si="3"/>
        <v>0</v>
      </c>
      <c r="N83" s="38"/>
      <c r="O83" s="38">
        <f t="shared" si="4"/>
        <v>0</v>
      </c>
    </row>
    <row r="84" spans="1:15" ht="24">
      <c r="A84" s="39">
        <v>64</v>
      </c>
      <c r="B84" s="40" t="s">
        <v>122</v>
      </c>
      <c r="C84" s="40" t="s">
        <v>122</v>
      </c>
      <c r="D84" s="41" t="s">
        <v>30</v>
      </c>
      <c r="E84" s="38">
        <v>700</v>
      </c>
      <c r="F84" s="42">
        <v>640</v>
      </c>
      <c r="G84" s="43">
        <f t="shared" si="0"/>
        <v>448000</v>
      </c>
      <c r="H84" s="38"/>
      <c r="I84" s="38">
        <f t="shared" si="1"/>
        <v>0</v>
      </c>
      <c r="J84" s="38">
        <v>630</v>
      </c>
      <c r="K84" s="38">
        <f t="shared" si="2"/>
        <v>441000</v>
      </c>
      <c r="L84" s="38"/>
      <c r="M84" s="38">
        <f t="shared" si="3"/>
        <v>0</v>
      </c>
      <c r="N84" s="38"/>
      <c r="O84" s="38">
        <f t="shared" si="4"/>
        <v>0</v>
      </c>
    </row>
    <row r="85" spans="1:15" ht="24">
      <c r="A85" s="32">
        <v>65</v>
      </c>
      <c r="B85" s="40" t="s">
        <v>123</v>
      </c>
      <c r="C85" s="40" t="s">
        <v>123</v>
      </c>
      <c r="D85" s="41" t="s">
        <v>30</v>
      </c>
      <c r="E85" s="38">
        <v>200</v>
      </c>
      <c r="F85" s="42">
        <v>640</v>
      </c>
      <c r="G85" s="43">
        <f t="shared" si="0"/>
        <v>128000</v>
      </c>
      <c r="H85" s="38"/>
      <c r="I85" s="38">
        <f t="shared" si="1"/>
        <v>0</v>
      </c>
      <c r="J85" s="38">
        <v>630</v>
      </c>
      <c r="K85" s="38">
        <f t="shared" si="2"/>
        <v>126000</v>
      </c>
      <c r="L85" s="38"/>
      <c r="M85" s="38">
        <f t="shared" si="3"/>
        <v>0</v>
      </c>
      <c r="N85" s="38"/>
      <c r="O85" s="38">
        <f t="shared" si="4"/>
        <v>0</v>
      </c>
    </row>
    <row r="86" spans="1:15" s="10" customFormat="1">
      <c r="A86" s="46"/>
      <c r="B86" s="47" t="s">
        <v>124</v>
      </c>
      <c r="C86" s="47"/>
      <c r="D86" s="48"/>
      <c r="E86" s="49"/>
      <c r="F86" s="49"/>
      <c r="G86" s="50">
        <f>SUM(G21:G85)</f>
        <v>43043590</v>
      </c>
      <c r="H86" s="49"/>
      <c r="I86" s="50">
        <f>SUM(I21:I85)</f>
        <v>5818100</v>
      </c>
      <c r="J86" s="49"/>
      <c r="K86" s="50">
        <f>SUM(K21:K85)</f>
        <v>4234200</v>
      </c>
      <c r="L86" s="49"/>
      <c r="M86" s="50">
        <f>SUM(M21:M85)</f>
        <v>21700500</v>
      </c>
      <c r="N86" s="49"/>
      <c r="O86" s="50">
        <f>SUM(O21:O85)</f>
        <v>10649460</v>
      </c>
    </row>
    <row r="87" spans="1:15" ht="319.5" customHeight="1">
      <c r="A87" s="51" t="s">
        <v>125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</row>
    <row r="89" spans="1:15">
      <c r="B89" s="54" t="s">
        <v>126</v>
      </c>
      <c r="C89" s="54"/>
      <c r="D89" s="55" t="s">
        <v>127</v>
      </c>
    </row>
    <row r="90" spans="1:15">
      <c r="B90" s="54"/>
      <c r="C90" s="54"/>
      <c r="D90" s="55"/>
    </row>
    <row r="91" spans="1:15">
      <c r="B91" s="54" t="s">
        <v>128</v>
      </c>
      <c r="C91" s="54"/>
      <c r="D91" s="55" t="s">
        <v>129</v>
      </c>
    </row>
    <row r="92" spans="1:15">
      <c r="B92" s="54"/>
      <c r="C92" s="54"/>
      <c r="D92" s="55"/>
    </row>
    <row r="93" spans="1:15">
      <c r="B93" s="54" t="s">
        <v>130</v>
      </c>
      <c r="C93" s="54"/>
      <c r="D93" s="55" t="s">
        <v>131</v>
      </c>
    </row>
    <row r="94" spans="1:15">
      <c r="B94" s="57"/>
      <c r="C94" s="57"/>
      <c r="D94" s="58"/>
    </row>
  </sheetData>
  <mergeCells count="20">
    <mergeCell ref="J19:K19"/>
    <mergeCell ref="L19:M19"/>
    <mergeCell ref="N19:O19"/>
    <mergeCell ref="A87:O87"/>
    <mergeCell ref="A10:E10"/>
    <mergeCell ref="A12:H12"/>
    <mergeCell ref="A18:D18"/>
    <mergeCell ref="H18:I18"/>
    <mergeCell ref="A19:A20"/>
    <mergeCell ref="B19:B20"/>
    <mergeCell ref="C19:C20"/>
    <mergeCell ref="D19:D20"/>
    <mergeCell ref="E19:G19"/>
    <mergeCell ref="H19:I19"/>
    <mergeCell ref="B1:H1"/>
    <mergeCell ref="A2:H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IB65376:IC65386 B65376:C65386 B130912:C130922 B196448:C196458 B261984:C261994 B327520:C327530 B393056:C393066 B458592:C458602 B524128:C524138 B589664:C589674 B655200:C655210 B720736:C720746 B786272:C786282 B851808:C851818 B917344:C917354 B982880:C982890 RX65376:RY65386 WUN982880:WUO982890 WKR982880:WKS982890 WAV982880:WAW982890 VQZ982880:VRA982890 VHD982880:VHE982890 UXH982880:UXI982890 UNL982880:UNM982890 UDP982880:UDQ982890 TTT982880:TTU982890 TJX982880:TJY982890 TAB982880:TAC982890 SQF982880:SQG982890 SGJ982880:SGK982890 RWN982880:RWO982890 RMR982880:RMS982890 RCV982880:RCW982890 QSZ982880:QTA982890 QJD982880:QJE982890 PZH982880:PZI982890 PPL982880:PPM982890 PFP982880:PFQ982890 OVT982880:OVU982890 OLX982880:OLY982890 OCB982880:OCC982890 NSF982880:NSG982890 NIJ982880:NIK982890 MYN982880:MYO982890 MOR982880:MOS982890 MEV982880:MEW982890 LUZ982880:LVA982890 LLD982880:LLE982890 LBH982880:LBI982890 KRL982880:KRM982890 KHP982880:KHQ982890 JXT982880:JXU982890 JNX982880:JNY982890 JEB982880:JEC982890 IUF982880:IUG982890 IKJ982880:IKK982890 IAN982880:IAO982890 HQR982880:HQS982890 HGV982880:HGW982890 GWZ982880:GXA982890 GND982880:GNE982890 GDH982880:GDI982890 FTL982880:FTM982890 FJP982880:FJQ982890 EZT982880:EZU982890 EPX982880:EPY982890 EGB982880:EGC982890 DWF982880:DWG982890 DMJ982880:DMK982890 DCN982880:DCO982890 CSR982880:CSS982890 CIV982880:CIW982890 BYZ982880:BZA982890 BPD982880:BPE982890 BFH982880:BFI982890 AVL982880:AVM982890 ALP982880:ALQ982890 ABT982880:ABU982890 RX982880:RY982890 IB982880:IC982890 WUN917344:WUO917354 WKR917344:WKS917354 WAV917344:WAW917354 VQZ917344:VRA917354 VHD917344:VHE917354 UXH917344:UXI917354 UNL917344:UNM917354 UDP917344:UDQ917354 TTT917344:TTU917354 TJX917344:TJY917354 TAB917344:TAC917354 SQF917344:SQG917354 SGJ917344:SGK917354 RWN917344:RWO917354 RMR917344:RMS917354 RCV917344:RCW917354 QSZ917344:QTA917354 QJD917344:QJE917354 PZH917344:PZI917354 PPL917344:PPM917354 PFP917344:PFQ917354 OVT917344:OVU917354 OLX917344:OLY917354 OCB917344:OCC917354 NSF917344:NSG917354 NIJ917344:NIK917354 MYN917344:MYO917354 MOR917344:MOS917354 MEV917344:MEW917354 LUZ917344:LVA917354 LLD917344:LLE917354 LBH917344:LBI917354 KRL917344:KRM917354 KHP917344:KHQ917354 JXT917344:JXU917354 JNX917344:JNY917354 JEB917344:JEC917354 IUF917344:IUG917354 IKJ917344:IKK917354 IAN917344:IAO917354 HQR917344:HQS917354 HGV917344:HGW917354 GWZ917344:GXA917354 GND917344:GNE917354 GDH917344:GDI917354 FTL917344:FTM917354 FJP917344:FJQ917354 EZT917344:EZU917354 EPX917344:EPY917354 EGB917344:EGC917354 DWF917344:DWG917354 DMJ917344:DMK917354 DCN917344:DCO917354 CSR917344:CSS917354 CIV917344:CIW917354 BYZ917344:BZA917354 BPD917344:BPE917354 BFH917344:BFI917354 AVL917344:AVM917354 ALP917344:ALQ917354 ABT917344:ABU917354 RX917344:RY917354 IB917344:IC917354 WUN851808:WUO851818 WKR851808:WKS851818 WAV851808:WAW851818 VQZ851808:VRA851818 VHD851808:VHE851818 UXH851808:UXI851818 UNL851808:UNM851818 UDP851808:UDQ851818 TTT851808:TTU851818 TJX851808:TJY851818 TAB851808:TAC851818 SQF851808:SQG851818 SGJ851808:SGK851818 RWN851808:RWO851818 RMR851808:RMS851818 RCV851808:RCW851818 QSZ851808:QTA851818 QJD851808:QJE851818 PZH851808:PZI851818 PPL851808:PPM851818 PFP851808:PFQ851818 OVT851808:OVU851818 OLX851808:OLY851818 OCB851808:OCC851818 NSF851808:NSG851818 NIJ851808:NIK851818 MYN851808:MYO851818 MOR851808:MOS851818 MEV851808:MEW851818 LUZ851808:LVA851818 LLD851808:LLE851818 LBH851808:LBI851818 KRL851808:KRM851818 KHP851808:KHQ851818 JXT851808:JXU851818 JNX851808:JNY851818 JEB851808:JEC851818 IUF851808:IUG851818 IKJ851808:IKK851818 IAN851808:IAO851818 HQR851808:HQS851818 HGV851808:HGW851818 GWZ851808:GXA851818 GND851808:GNE851818 GDH851808:GDI851818 FTL851808:FTM851818 FJP851808:FJQ851818 EZT851808:EZU851818 EPX851808:EPY851818 EGB851808:EGC851818 DWF851808:DWG851818 DMJ851808:DMK851818 DCN851808:DCO851818 CSR851808:CSS851818 CIV851808:CIW851818 BYZ851808:BZA851818 BPD851808:BPE851818 BFH851808:BFI851818 AVL851808:AVM851818 ALP851808:ALQ851818 ABT851808:ABU851818 RX851808:RY851818 IB851808:IC851818 WUN786272:WUO786282 WKR786272:WKS786282 WAV786272:WAW786282 VQZ786272:VRA786282 VHD786272:VHE786282 UXH786272:UXI786282 UNL786272:UNM786282 UDP786272:UDQ786282 TTT786272:TTU786282 TJX786272:TJY786282 TAB786272:TAC786282 SQF786272:SQG786282 SGJ786272:SGK786282 RWN786272:RWO786282 RMR786272:RMS786282 RCV786272:RCW786282 QSZ786272:QTA786282 QJD786272:QJE786282 PZH786272:PZI786282 PPL786272:PPM786282 PFP786272:PFQ786282 OVT786272:OVU786282 OLX786272:OLY786282 OCB786272:OCC786282 NSF786272:NSG786282 NIJ786272:NIK786282 MYN786272:MYO786282 MOR786272:MOS786282 MEV786272:MEW786282 LUZ786272:LVA786282 LLD786272:LLE786282 LBH786272:LBI786282 KRL786272:KRM786282 KHP786272:KHQ786282 JXT786272:JXU786282 JNX786272:JNY786282 JEB786272:JEC786282 IUF786272:IUG786282 IKJ786272:IKK786282 IAN786272:IAO786282 HQR786272:HQS786282 HGV786272:HGW786282 GWZ786272:GXA786282 GND786272:GNE786282 GDH786272:GDI786282 FTL786272:FTM786282 FJP786272:FJQ786282 EZT786272:EZU786282 EPX786272:EPY786282 EGB786272:EGC786282 DWF786272:DWG786282 DMJ786272:DMK786282 DCN786272:DCO786282 CSR786272:CSS786282 CIV786272:CIW786282 BYZ786272:BZA786282 BPD786272:BPE786282 BFH786272:BFI786282 AVL786272:AVM786282 ALP786272:ALQ786282 ABT786272:ABU786282 RX786272:RY786282 IB786272:IC786282 WUN720736:WUO720746 WKR720736:WKS720746 WAV720736:WAW720746 VQZ720736:VRA720746 VHD720736:VHE720746 UXH720736:UXI720746 UNL720736:UNM720746 UDP720736:UDQ720746 TTT720736:TTU720746 TJX720736:TJY720746 TAB720736:TAC720746 SQF720736:SQG720746 SGJ720736:SGK720746 RWN720736:RWO720746 RMR720736:RMS720746 RCV720736:RCW720746 QSZ720736:QTA720746 QJD720736:QJE720746 PZH720736:PZI720746 PPL720736:PPM720746 PFP720736:PFQ720746 OVT720736:OVU720746 OLX720736:OLY720746 OCB720736:OCC720746 NSF720736:NSG720746 NIJ720736:NIK720746 MYN720736:MYO720746 MOR720736:MOS720746 MEV720736:MEW720746 LUZ720736:LVA720746 LLD720736:LLE720746 LBH720736:LBI720746 KRL720736:KRM720746 KHP720736:KHQ720746 JXT720736:JXU720746 JNX720736:JNY720746 JEB720736:JEC720746 IUF720736:IUG720746 IKJ720736:IKK720746 IAN720736:IAO720746 HQR720736:HQS720746 HGV720736:HGW720746 GWZ720736:GXA720746 GND720736:GNE720746 GDH720736:GDI720746 FTL720736:FTM720746 FJP720736:FJQ720746 EZT720736:EZU720746 EPX720736:EPY720746 EGB720736:EGC720746 DWF720736:DWG720746 DMJ720736:DMK720746 DCN720736:DCO720746 CSR720736:CSS720746 CIV720736:CIW720746 BYZ720736:BZA720746 BPD720736:BPE720746 BFH720736:BFI720746 AVL720736:AVM720746 ALP720736:ALQ720746 ABT720736:ABU720746 RX720736:RY720746 IB720736:IC720746 WUN655200:WUO655210 WKR655200:WKS655210 WAV655200:WAW655210 VQZ655200:VRA655210 VHD655200:VHE655210 UXH655200:UXI655210 UNL655200:UNM655210 UDP655200:UDQ655210 TTT655200:TTU655210 TJX655200:TJY655210 TAB655200:TAC655210 SQF655200:SQG655210 SGJ655200:SGK655210 RWN655200:RWO655210 RMR655200:RMS655210 RCV655200:RCW655210 QSZ655200:QTA655210 QJD655200:QJE655210 PZH655200:PZI655210 PPL655200:PPM655210 PFP655200:PFQ655210 OVT655200:OVU655210 OLX655200:OLY655210 OCB655200:OCC655210 NSF655200:NSG655210 NIJ655200:NIK655210 MYN655200:MYO655210 MOR655200:MOS655210 MEV655200:MEW655210 LUZ655200:LVA655210 LLD655200:LLE655210 LBH655200:LBI655210 KRL655200:KRM655210 KHP655200:KHQ655210 JXT655200:JXU655210 JNX655200:JNY655210 JEB655200:JEC655210 IUF655200:IUG655210 IKJ655200:IKK655210 IAN655200:IAO655210 HQR655200:HQS655210 HGV655200:HGW655210 GWZ655200:GXA655210 GND655200:GNE655210 GDH655200:GDI655210 FTL655200:FTM655210 FJP655200:FJQ655210 EZT655200:EZU655210 EPX655200:EPY655210 EGB655200:EGC655210 DWF655200:DWG655210 DMJ655200:DMK655210 DCN655200:DCO655210 CSR655200:CSS655210 CIV655200:CIW655210 BYZ655200:BZA655210 BPD655200:BPE655210 BFH655200:BFI655210 AVL655200:AVM655210 ALP655200:ALQ655210 ABT655200:ABU655210 RX655200:RY655210 IB655200:IC655210 WUN589664:WUO589674 WKR589664:WKS589674 WAV589664:WAW589674 VQZ589664:VRA589674 VHD589664:VHE589674 UXH589664:UXI589674 UNL589664:UNM589674 UDP589664:UDQ589674 TTT589664:TTU589674 TJX589664:TJY589674 TAB589664:TAC589674 SQF589664:SQG589674 SGJ589664:SGK589674 RWN589664:RWO589674 RMR589664:RMS589674 RCV589664:RCW589674 QSZ589664:QTA589674 QJD589664:QJE589674 PZH589664:PZI589674 PPL589664:PPM589674 PFP589664:PFQ589674 OVT589664:OVU589674 OLX589664:OLY589674 OCB589664:OCC589674 NSF589664:NSG589674 NIJ589664:NIK589674 MYN589664:MYO589674 MOR589664:MOS589674 MEV589664:MEW589674 LUZ589664:LVA589674 LLD589664:LLE589674 LBH589664:LBI589674 KRL589664:KRM589674 KHP589664:KHQ589674 JXT589664:JXU589674 JNX589664:JNY589674 JEB589664:JEC589674 IUF589664:IUG589674 IKJ589664:IKK589674 IAN589664:IAO589674 HQR589664:HQS589674 HGV589664:HGW589674 GWZ589664:GXA589674 GND589664:GNE589674 GDH589664:GDI589674 FTL589664:FTM589674 FJP589664:FJQ589674 EZT589664:EZU589674 EPX589664:EPY589674 EGB589664:EGC589674 DWF589664:DWG589674 DMJ589664:DMK589674 DCN589664:DCO589674 CSR589664:CSS589674 CIV589664:CIW589674 BYZ589664:BZA589674 BPD589664:BPE589674 BFH589664:BFI589674 AVL589664:AVM589674 ALP589664:ALQ589674 ABT589664:ABU589674 RX589664:RY589674 IB589664:IC589674 WUN524128:WUO524138 WKR524128:WKS524138 WAV524128:WAW524138 VQZ524128:VRA524138 VHD524128:VHE524138 UXH524128:UXI524138 UNL524128:UNM524138 UDP524128:UDQ524138 TTT524128:TTU524138 TJX524128:TJY524138 TAB524128:TAC524138 SQF524128:SQG524138 SGJ524128:SGK524138 RWN524128:RWO524138 RMR524128:RMS524138 RCV524128:RCW524138 QSZ524128:QTA524138 QJD524128:QJE524138 PZH524128:PZI524138 PPL524128:PPM524138 PFP524128:PFQ524138 OVT524128:OVU524138 OLX524128:OLY524138 OCB524128:OCC524138 NSF524128:NSG524138 NIJ524128:NIK524138 MYN524128:MYO524138 MOR524128:MOS524138 MEV524128:MEW524138 LUZ524128:LVA524138 LLD524128:LLE524138 LBH524128:LBI524138 KRL524128:KRM524138 KHP524128:KHQ524138 JXT524128:JXU524138 JNX524128:JNY524138 JEB524128:JEC524138 IUF524128:IUG524138 IKJ524128:IKK524138 IAN524128:IAO524138 HQR524128:HQS524138 HGV524128:HGW524138 GWZ524128:GXA524138 GND524128:GNE524138 GDH524128:GDI524138 FTL524128:FTM524138 FJP524128:FJQ524138 EZT524128:EZU524138 EPX524128:EPY524138 EGB524128:EGC524138 DWF524128:DWG524138 DMJ524128:DMK524138 DCN524128:DCO524138 CSR524128:CSS524138 CIV524128:CIW524138 BYZ524128:BZA524138 BPD524128:BPE524138 BFH524128:BFI524138 AVL524128:AVM524138 ALP524128:ALQ524138 ABT524128:ABU524138 RX524128:RY524138 IB524128:IC524138 WUN458592:WUO458602 WKR458592:WKS458602 WAV458592:WAW458602 VQZ458592:VRA458602 VHD458592:VHE458602 UXH458592:UXI458602 UNL458592:UNM458602 UDP458592:UDQ458602 TTT458592:TTU458602 TJX458592:TJY458602 TAB458592:TAC458602 SQF458592:SQG458602 SGJ458592:SGK458602 RWN458592:RWO458602 RMR458592:RMS458602 RCV458592:RCW458602 QSZ458592:QTA458602 QJD458592:QJE458602 PZH458592:PZI458602 PPL458592:PPM458602 PFP458592:PFQ458602 OVT458592:OVU458602 OLX458592:OLY458602 OCB458592:OCC458602 NSF458592:NSG458602 NIJ458592:NIK458602 MYN458592:MYO458602 MOR458592:MOS458602 MEV458592:MEW458602 LUZ458592:LVA458602 LLD458592:LLE458602 LBH458592:LBI458602 KRL458592:KRM458602 KHP458592:KHQ458602 JXT458592:JXU458602 JNX458592:JNY458602 JEB458592:JEC458602 IUF458592:IUG458602 IKJ458592:IKK458602 IAN458592:IAO458602 HQR458592:HQS458602 HGV458592:HGW458602 GWZ458592:GXA458602 GND458592:GNE458602 GDH458592:GDI458602 FTL458592:FTM458602 FJP458592:FJQ458602 EZT458592:EZU458602 EPX458592:EPY458602 EGB458592:EGC458602 DWF458592:DWG458602 DMJ458592:DMK458602 DCN458592:DCO458602 CSR458592:CSS458602 CIV458592:CIW458602 BYZ458592:BZA458602 BPD458592:BPE458602 BFH458592:BFI458602 AVL458592:AVM458602 ALP458592:ALQ458602 ABT458592:ABU458602 RX458592:RY458602 IB458592:IC458602 WUN393056:WUO393066 WKR393056:WKS393066 WAV393056:WAW393066 VQZ393056:VRA393066 VHD393056:VHE393066 UXH393056:UXI393066 UNL393056:UNM393066 UDP393056:UDQ393066 TTT393056:TTU393066 TJX393056:TJY393066 TAB393056:TAC393066 SQF393056:SQG393066 SGJ393056:SGK393066 RWN393056:RWO393066 RMR393056:RMS393066 RCV393056:RCW393066 QSZ393056:QTA393066 QJD393056:QJE393066 PZH393056:PZI393066 PPL393056:PPM393066 PFP393056:PFQ393066 OVT393056:OVU393066 OLX393056:OLY393066 OCB393056:OCC393066 NSF393056:NSG393066 NIJ393056:NIK393066 MYN393056:MYO393066 MOR393056:MOS393066 MEV393056:MEW393066 LUZ393056:LVA393066 LLD393056:LLE393066 LBH393056:LBI393066 KRL393056:KRM393066 KHP393056:KHQ393066 JXT393056:JXU393066 JNX393056:JNY393066 JEB393056:JEC393066 IUF393056:IUG393066 IKJ393056:IKK393066 IAN393056:IAO393066 HQR393056:HQS393066 HGV393056:HGW393066 GWZ393056:GXA393066 GND393056:GNE393066 GDH393056:GDI393066 FTL393056:FTM393066 FJP393056:FJQ393066 EZT393056:EZU393066 EPX393056:EPY393066 EGB393056:EGC393066 DWF393056:DWG393066 DMJ393056:DMK393066 DCN393056:DCO393066 CSR393056:CSS393066 CIV393056:CIW393066 BYZ393056:BZA393066 BPD393056:BPE393066 BFH393056:BFI393066 AVL393056:AVM393066 ALP393056:ALQ393066 ABT393056:ABU393066 RX393056:RY393066 IB393056:IC393066 WUN327520:WUO327530 WKR327520:WKS327530 WAV327520:WAW327530 VQZ327520:VRA327530 VHD327520:VHE327530 UXH327520:UXI327530 UNL327520:UNM327530 UDP327520:UDQ327530 TTT327520:TTU327530 TJX327520:TJY327530 TAB327520:TAC327530 SQF327520:SQG327530 SGJ327520:SGK327530 RWN327520:RWO327530 RMR327520:RMS327530 RCV327520:RCW327530 QSZ327520:QTA327530 QJD327520:QJE327530 PZH327520:PZI327530 PPL327520:PPM327530 PFP327520:PFQ327530 OVT327520:OVU327530 OLX327520:OLY327530 OCB327520:OCC327530 NSF327520:NSG327530 NIJ327520:NIK327530 MYN327520:MYO327530 MOR327520:MOS327530 MEV327520:MEW327530 LUZ327520:LVA327530 LLD327520:LLE327530 LBH327520:LBI327530 KRL327520:KRM327530 KHP327520:KHQ327530 JXT327520:JXU327530 JNX327520:JNY327530 JEB327520:JEC327530 IUF327520:IUG327530 IKJ327520:IKK327530 IAN327520:IAO327530 HQR327520:HQS327530 HGV327520:HGW327530 GWZ327520:GXA327530 GND327520:GNE327530 GDH327520:GDI327530 FTL327520:FTM327530 FJP327520:FJQ327530 EZT327520:EZU327530 EPX327520:EPY327530 EGB327520:EGC327530 DWF327520:DWG327530 DMJ327520:DMK327530 DCN327520:DCO327530 CSR327520:CSS327530 CIV327520:CIW327530 BYZ327520:BZA327530 BPD327520:BPE327530 BFH327520:BFI327530 AVL327520:AVM327530 ALP327520:ALQ327530 ABT327520:ABU327530 RX327520:RY327530 IB327520:IC327530 WUN261984:WUO261994 WKR261984:WKS261994 WAV261984:WAW261994 VQZ261984:VRA261994 VHD261984:VHE261994 UXH261984:UXI261994 UNL261984:UNM261994 UDP261984:UDQ261994 TTT261984:TTU261994 TJX261984:TJY261994 TAB261984:TAC261994 SQF261984:SQG261994 SGJ261984:SGK261994 RWN261984:RWO261994 RMR261984:RMS261994 RCV261984:RCW261994 QSZ261984:QTA261994 QJD261984:QJE261994 PZH261984:PZI261994 PPL261984:PPM261994 PFP261984:PFQ261994 OVT261984:OVU261994 OLX261984:OLY261994 OCB261984:OCC261994 NSF261984:NSG261994 NIJ261984:NIK261994 MYN261984:MYO261994 MOR261984:MOS261994 MEV261984:MEW261994 LUZ261984:LVA261994 LLD261984:LLE261994 LBH261984:LBI261994 KRL261984:KRM261994 KHP261984:KHQ261994 JXT261984:JXU261994 JNX261984:JNY261994 JEB261984:JEC261994 IUF261984:IUG261994 IKJ261984:IKK261994 IAN261984:IAO261994 HQR261984:HQS261994 HGV261984:HGW261994 GWZ261984:GXA261994 GND261984:GNE261994 GDH261984:GDI261994 FTL261984:FTM261994 FJP261984:FJQ261994 EZT261984:EZU261994 EPX261984:EPY261994 EGB261984:EGC261994 DWF261984:DWG261994 DMJ261984:DMK261994 DCN261984:DCO261994 CSR261984:CSS261994 CIV261984:CIW261994 BYZ261984:BZA261994 BPD261984:BPE261994 BFH261984:BFI261994 AVL261984:AVM261994 ALP261984:ALQ261994 ABT261984:ABU261994 RX261984:RY261994 IB261984:IC261994 WUN196448:WUO196458 WKR196448:WKS196458 WAV196448:WAW196458 VQZ196448:VRA196458 VHD196448:VHE196458 UXH196448:UXI196458 UNL196448:UNM196458 UDP196448:UDQ196458 TTT196448:TTU196458 TJX196448:TJY196458 TAB196448:TAC196458 SQF196448:SQG196458 SGJ196448:SGK196458 RWN196448:RWO196458 RMR196448:RMS196458 RCV196448:RCW196458 QSZ196448:QTA196458 QJD196448:QJE196458 PZH196448:PZI196458 PPL196448:PPM196458 PFP196448:PFQ196458 OVT196448:OVU196458 OLX196448:OLY196458 OCB196448:OCC196458 NSF196448:NSG196458 NIJ196448:NIK196458 MYN196448:MYO196458 MOR196448:MOS196458 MEV196448:MEW196458 LUZ196448:LVA196458 LLD196448:LLE196458 LBH196448:LBI196458 KRL196448:KRM196458 KHP196448:KHQ196458 JXT196448:JXU196458 JNX196448:JNY196458 JEB196448:JEC196458 IUF196448:IUG196458 IKJ196448:IKK196458 IAN196448:IAO196458 HQR196448:HQS196458 HGV196448:HGW196458 GWZ196448:GXA196458 GND196448:GNE196458 GDH196448:GDI196458 FTL196448:FTM196458 FJP196448:FJQ196458 EZT196448:EZU196458 EPX196448:EPY196458 EGB196448:EGC196458 DWF196448:DWG196458 DMJ196448:DMK196458 DCN196448:DCO196458 CSR196448:CSS196458 CIV196448:CIW196458 BYZ196448:BZA196458 BPD196448:BPE196458 BFH196448:BFI196458 AVL196448:AVM196458 ALP196448:ALQ196458 ABT196448:ABU196458 RX196448:RY196458 IB196448:IC196458 WUN130912:WUO130922 WKR130912:WKS130922 WAV130912:WAW130922 VQZ130912:VRA130922 VHD130912:VHE130922 UXH130912:UXI130922 UNL130912:UNM130922 UDP130912:UDQ130922 TTT130912:TTU130922 TJX130912:TJY130922 TAB130912:TAC130922 SQF130912:SQG130922 SGJ130912:SGK130922 RWN130912:RWO130922 RMR130912:RMS130922 RCV130912:RCW130922 QSZ130912:QTA130922 QJD130912:QJE130922 PZH130912:PZI130922 PPL130912:PPM130922 PFP130912:PFQ130922 OVT130912:OVU130922 OLX130912:OLY130922 OCB130912:OCC130922 NSF130912:NSG130922 NIJ130912:NIK130922 MYN130912:MYO130922 MOR130912:MOS130922 MEV130912:MEW130922 LUZ130912:LVA130922 LLD130912:LLE130922 LBH130912:LBI130922 KRL130912:KRM130922 KHP130912:KHQ130922 JXT130912:JXU130922 JNX130912:JNY130922 JEB130912:JEC130922 IUF130912:IUG130922 IKJ130912:IKK130922 IAN130912:IAO130922 HQR130912:HQS130922 HGV130912:HGW130922 GWZ130912:GXA130922 GND130912:GNE130922 GDH130912:GDI130922 FTL130912:FTM130922 FJP130912:FJQ130922 EZT130912:EZU130922 EPX130912:EPY130922 EGB130912:EGC130922 DWF130912:DWG130922 DMJ130912:DMK130922 DCN130912:DCO130922 CSR130912:CSS130922 CIV130912:CIW130922 BYZ130912:BZA130922 BPD130912:BPE130922 BFH130912:BFI130922 AVL130912:AVM130922 ALP130912:ALQ130922 ABT130912:ABU130922 RX130912:RY130922 IB130912:IC130922 WUN65376:WUO65386 WKR65376:WKS65386 WAV65376:WAW65386 VQZ65376:VRA65386 VHD65376:VHE65386 UXH65376:UXI65386 UNL65376:UNM65386 UDP65376:UDQ65386 TTT65376:TTU65386 TJX65376:TJY65386 TAB65376:TAC65386 SQF65376:SQG65386 SGJ65376:SGK65386 RWN65376:RWO65386 RMR65376:RMS65386 RCV65376:RCW65386 QSZ65376:QTA65386 QJD65376:QJE65386 PZH65376:PZI65386 PPL65376:PPM65386 PFP65376:PFQ65386 OVT65376:OVU65386 OLX65376:OLY65386 OCB65376:OCC65386 NSF65376:NSG65386 NIJ65376:NIK65386 MYN65376:MYO65386 MOR65376:MOS65386 MEV65376:MEW65386 LUZ65376:LVA65386 LLD65376:LLE65386 LBH65376:LBI65386 KRL65376:KRM65386 KHP65376:KHQ65386 JXT65376:JXU65386 JNX65376:JNY65386 JEB65376:JEC65386 IUF65376:IUG65386 IKJ65376:IKK65386 IAN65376:IAO65386 HQR65376:HQS65386 HGV65376:HGW65386 GWZ65376:GXA65386 GND65376:GNE65386 GDH65376:GDI65386 FTL65376:FTM65386 FJP65376:FJQ65386 EZT65376:EZU65386 EPX65376:EPY65386 EGB65376:EGC65386 DWF65376:DWG65386 DMJ65376:DMK65386 DCN65376:DCO65386 CSR65376:CSS65386 CIV65376:CIW65386 BYZ65376:BZA65386 BPD65376:BPE65386 BFH65376:BFI65386 AVL65376:AVM65386 ALP65376:ALQ65386 ABT65376:ABU65386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2020-03-04T14:00:02Z</dcterms:modified>
</cp:coreProperties>
</file>